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so2021\indicadores\"/>
    </mc:Choice>
  </mc:AlternateContent>
  <bookViews>
    <workbookView xWindow="0" yWindow="0" windowWidth="24000" windowHeight="9735"/>
  </bookViews>
  <sheets>
    <sheet name="consulta" sheetId="1" r:id="rId1"/>
  </sheets>
  <definedNames>
    <definedName name="_xlnm.Print_Area" localSheetId="0">consulta!$A$1:$AJ$57</definedName>
  </definedNames>
  <calcPr calcId="152511"/>
</workbook>
</file>

<file path=xl/calcChain.xml><?xml version="1.0" encoding="utf-8"?>
<calcChain xmlns="http://schemas.openxmlformats.org/spreadsheetml/2006/main">
  <c r="D17" i="1" l="1"/>
  <c r="C17" i="1"/>
  <c r="B17" i="1"/>
  <c r="D16" i="1"/>
  <c r="D15" i="1"/>
  <c r="D14" i="1"/>
  <c r="D13" i="1"/>
  <c r="D12" i="1"/>
  <c r="D11" i="1"/>
  <c r="D10" i="1"/>
  <c r="D9" i="1"/>
  <c r="D8" i="1"/>
  <c r="D7" i="1"/>
  <c r="D6" i="1"/>
  <c r="D5" i="1"/>
  <c r="F17" i="1" l="1"/>
  <c r="E17" i="1"/>
  <c r="G16" i="1"/>
  <c r="G15" i="1"/>
  <c r="G14" i="1"/>
  <c r="G13" i="1"/>
  <c r="G12" i="1"/>
  <c r="G11" i="1"/>
  <c r="G10" i="1"/>
  <c r="G9" i="1"/>
  <c r="G8" i="1"/>
  <c r="G7" i="1"/>
  <c r="G6" i="1"/>
  <c r="G5" i="1"/>
  <c r="G17" i="1" l="1"/>
  <c r="I17" i="1"/>
  <c r="H17" i="1"/>
  <c r="J16" i="1"/>
  <c r="J15" i="1"/>
  <c r="J14" i="1"/>
  <c r="J13" i="1"/>
  <c r="J12" i="1"/>
  <c r="J11" i="1"/>
  <c r="J10" i="1"/>
  <c r="J9" i="1"/>
  <c r="J8" i="1"/>
  <c r="J7" i="1"/>
  <c r="J6" i="1"/>
  <c r="J5" i="1"/>
  <c r="J17" i="1" l="1"/>
  <c r="L17" i="1"/>
  <c r="K17" i="1"/>
  <c r="M16" i="1"/>
  <c r="M15" i="1"/>
  <c r="M14" i="1"/>
  <c r="M13" i="1"/>
  <c r="M12" i="1"/>
  <c r="M11" i="1"/>
  <c r="M10" i="1"/>
  <c r="M9" i="1"/>
  <c r="M8" i="1"/>
  <c r="M7" i="1"/>
  <c r="M6" i="1"/>
  <c r="M5" i="1"/>
  <c r="M17" i="1" l="1"/>
  <c r="O17" i="1"/>
  <c r="N17" i="1"/>
  <c r="P16" i="1"/>
  <c r="P15" i="1"/>
  <c r="P14" i="1"/>
  <c r="P13" i="1"/>
  <c r="P12" i="1"/>
  <c r="P11" i="1"/>
  <c r="P10" i="1"/>
  <c r="P9" i="1"/>
  <c r="P8" i="1"/>
  <c r="P7" i="1"/>
  <c r="P6" i="1"/>
  <c r="P5" i="1"/>
  <c r="P17" i="1" l="1"/>
  <c r="Q17" i="1"/>
  <c r="R17" i="1"/>
  <c r="S16" i="1"/>
  <c r="S15" i="1"/>
  <c r="S14" i="1"/>
  <c r="S13" i="1"/>
  <c r="S12" i="1"/>
  <c r="S11" i="1"/>
  <c r="S10" i="1"/>
  <c r="S9" i="1"/>
  <c r="S8" i="1"/>
  <c r="S7" i="1"/>
  <c r="S6" i="1"/>
  <c r="S5" i="1"/>
  <c r="S17" i="1" l="1"/>
  <c r="U17" i="1"/>
  <c r="T17" i="1"/>
  <c r="V16" i="1"/>
  <c r="V15" i="1"/>
  <c r="V14" i="1"/>
  <c r="V13" i="1"/>
  <c r="V12" i="1"/>
  <c r="V11" i="1"/>
  <c r="V10" i="1"/>
  <c r="V9" i="1"/>
  <c r="V8" i="1"/>
  <c r="V7" i="1"/>
  <c r="V6" i="1"/>
  <c r="V5" i="1"/>
  <c r="Y16" i="1"/>
  <c r="V17" i="1" l="1"/>
  <c r="AB16" i="1"/>
  <c r="AB15" i="1"/>
  <c r="Y15" i="1"/>
  <c r="W17" i="1" l="1"/>
  <c r="X17" i="1"/>
  <c r="Y14" i="1"/>
  <c r="Y13" i="1"/>
  <c r="Y12" i="1"/>
  <c r="Y11" i="1"/>
  <c r="Y10" i="1"/>
  <c r="Y9" i="1"/>
  <c r="Y8" i="1"/>
  <c r="Y7" i="1"/>
  <c r="Y6" i="1"/>
  <c r="Y5" i="1"/>
  <c r="Y17" i="1" l="1"/>
  <c r="AB5" i="1"/>
  <c r="AB6" i="1"/>
  <c r="AB7" i="1"/>
  <c r="AB8" i="1"/>
  <c r="AB9" i="1"/>
  <c r="AB10" i="1"/>
  <c r="AB11" i="1"/>
  <c r="AB12" i="1"/>
  <c r="AB13" i="1"/>
  <c r="AB14" i="1"/>
  <c r="Z17" i="1"/>
  <c r="AA17" i="1"/>
  <c r="AC17" i="1"/>
  <c r="AD17" i="1"/>
  <c r="AE17" i="1" s="1"/>
  <c r="AB17" i="1" l="1"/>
</calcChain>
</file>

<file path=xl/sharedStrings.xml><?xml version="1.0" encoding="utf-8"?>
<sst xmlns="http://schemas.openxmlformats.org/spreadsheetml/2006/main" count="47" uniqueCount="23">
  <si>
    <t>Años</t>
  </si>
  <si>
    <t>mes</t>
  </si>
  <si>
    <t>emitidas</t>
  </si>
  <si>
    <t>ganadas</t>
  </si>
  <si>
    <t>porcentaje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</si>
  <si>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</si>
  <si>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</si>
  <si>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</si>
  <si>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</si>
  <si>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</si>
  <si>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</si>
  <si>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</si>
  <si>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</si>
  <si>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</si>
  <si>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</si>
  <si>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</si>
  <si>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</si>
  <si>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</si>
  <si>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</si>
  <si>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Emitidas</t>
  </si>
  <si>
    <t>Ganadas</t>
  </si>
  <si>
    <t>Porcentaje</t>
  </si>
  <si>
    <t>Porcentaje de Cotizaciones ganadas mensuales x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</si>
</sst>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1" fillId="0" borderId="0" xfId="1" applyNumberFormat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164" fontId="1" fillId="0" borderId="4" xfId="1" applyNumberFormat="1" applyBorder="1"/>
    <xf numFmtId="164" fontId="2" fillId="2" borderId="4" xfId="1" applyNumberFormat="1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3" fillId="2" borderId="4" xfId="0" applyFont="1" applyFill="1" applyBorder="1" applyAlignment="1">
      <alignment horizontal="centerContinuous"/>
    </xf>
    <xf numFmtId="0" fontId="4" fillId="0" borderId="1" xfId="0" applyFont="1" applyBorder="1"/>
    <xf numFmtId="0" fontId="4" fillId="0" borderId="2" xfId="0" applyFont="1" applyBorder="1"/>
    <xf numFmtId="0" fontId="5" fillId="0" borderId="4" xfId="0" applyFont="1" applyBorder="1"/>
    <xf numFmtId="0" fontId="3" fillId="2" borderId="4" xfId="0" applyFont="1" applyFill="1" applyBorder="1"/>
    <xf numFmtId="0" fontId="2" fillId="2" borderId="4" xfId="0" applyFont="1" applyFill="1" applyBorder="1"/>
    <xf numFmtId="0" fontId="2" fillId="2" borderId="1" xfId="0" applyFont="1" applyFill="1" applyBorder="1"/>
    <xf numFmtId="0" fontId="2" fillId="0" borderId="3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71</xdr:row>
      <xdr:rowOff>85725</xdr:rowOff>
    </xdr:from>
    <xdr:ext cx="8572500" cy="1095375"/>
    <xdr:sp macro="" textlink="">
      <xdr:nvSpPr>
        <xdr:cNvPr id="2" name="CuadroTexto 1"/>
        <xdr:cNvSpPr txBox="1"/>
      </xdr:nvSpPr>
      <xdr:spPr>
        <a:xfrm>
          <a:off x="409575" y="11610975"/>
          <a:ext cx="8572500" cy="1095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 Se evidencia que como promedio general se han cumplido</a:t>
          </a:r>
          <a:r>
            <a:rPr lang="es-CL" sz="1100" baseline="0"/>
            <a:t> con los objetivos de aprobar el 50% de las cotizaciones del 2018</a:t>
          </a:r>
        </a:p>
        <a:p>
          <a:r>
            <a:rPr lang="es-CL" sz="1100" baseline="0"/>
            <a:t>y siguiendo la tendencia de años anteriores exceptuando el año 2012.</a:t>
          </a:r>
        </a:p>
        <a:p>
          <a:endParaRPr lang="es-CL" sz="1100" baseline="0"/>
        </a:p>
        <a:p>
          <a:r>
            <a:rPr lang="es-CL" sz="1100" b="1" baseline="0"/>
            <a:t>Acciones </a:t>
          </a:r>
          <a:r>
            <a:rPr lang="es-CL" sz="1100" baseline="0"/>
            <a:t>: Se mantiene la situación de cotizar, clientes satisfechos con su proveedor</a:t>
          </a:r>
        </a:p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workbookViewId="0">
      <selection activeCell="D27" sqref="D27"/>
    </sheetView>
  </sheetViews>
  <sheetFormatPr baseColWidth="10" defaultRowHeight="12.75" x14ac:dyDescent="0.2"/>
  <sheetData>
    <row r="1" spans="1:32" ht="15" x14ac:dyDescent="0.25">
      <c r="A1" s="13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3"/>
      <c r="U1" s="3"/>
      <c r="V1" s="3"/>
      <c r="W1" s="3"/>
      <c r="X1" s="3"/>
      <c r="Y1" s="3"/>
      <c r="Z1" s="4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32" s="1" customFormat="1" x14ac:dyDescent="0.2">
      <c r="A3" s="5" t="s">
        <v>0</v>
      </c>
      <c r="B3" s="16">
        <v>2021</v>
      </c>
      <c r="C3" s="17"/>
      <c r="D3" s="18"/>
      <c r="E3" s="16">
        <v>2020</v>
      </c>
      <c r="F3" s="17"/>
      <c r="G3" s="18"/>
      <c r="H3" s="9">
        <v>2019</v>
      </c>
      <c r="I3" s="5"/>
      <c r="J3" s="19"/>
      <c r="K3" s="5"/>
      <c r="L3" s="5"/>
      <c r="M3" s="9">
        <v>2018</v>
      </c>
      <c r="N3" s="5"/>
      <c r="O3" s="5"/>
      <c r="P3" s="9">
        <v>2017</v>
      </c>
      <c r="Q3" s="5"/>
      <c r="R3" s="5"/>
      <c r="S3" s="9">
        <v>2016</v>
      </c>
      <c r="T3" s="5"/>
      <c r="U3" s="5"/>
      <c r="V3" s="9">
        <v>2015</v>
      </c>
      <c r="W3" s="5"/>
      <c r="X3" s="9">
        <v>2014</v>
      </c>
      <c r="Y3" s="5"/>
      <c r="Z3" s="10">
        <v>2013</v>
      </c>
      <c r="AA3" s="10"/>
      <c r="AB3" s="11"/>
      <c r="AC3" s="12">
        <v>2012</v>
      </c>
      <c r="AD3" s="10"/>
      <c r="AE3" s="11"/>
    </row>
    <row r="4" spans="1:32" x14ac:dyDescent="0.2">
      <c r="A4" s="5" t="s">
        <v>1</v>
      </c>
      <c r="B4" s="5" t="s">
        <v>19</v>
      </c>
      <c r="C4" s="5" t="s">
        <v>20</v>
      </c>
      <c r="D4" s="15" t="s">
        <v>21</v>
      </c>
      <c r="E4" s="5" t="s">
        <v>19</v>
      </c>
      <c r="F4" s="5" t="s">
        <v>20</v>
      </c>
      <c r="G4" s="15" t="s">
        <v>21</v>
      </c>
      <c r="H4" s="5" t="s">
        <v>19</v>
      </c>
      <c r="I4" s="5" t="s">
        <v>20</v>
      </c>
      <c r="J4" s="5" t="s">
        <v>21</v>
      </c>
      <c r="K4" s="5" t="s">
        <v>19</v>
      </c>
      <c r="L4" s="5" t="s">
        <v>20</v>
      </c>
      <c r="M4" s="5" t="s">
        <v>21</v>
      </c>
      <c r="N4" s="5" t="s">
        <v>19</v>
      </c>
      <c r="O4" s="5" t="s">
        <v>20</v>
      </c>
      <c r="P4" s="5" t="s">
        <v>21</v>
      </c>
      <c r="Q4" s="5" t="s">
        <v>19</v>
      </c>
      <c r="R4" s="5" t="s">
        <v>20</v>
      </c>
      <c r="S4" s="5" t="s">
        <v>21</v>
      </c>
      <c r="T4" s="5" t="s">
        <v>19</v>
      </c>
      <c r="U4" s="5" t="s">
        <v>20</v>
      </c>
      <c r="V4" s="5" t="s">
        <v>21</v>
      </c>
      <c r="W4" s="5" t="s">
        <v>19</v>
      </c>
      <c r="X4" s="5" t="s">
        <v>20</v>
      </c>
      <c r="Y4" s="5" t="s">
        <v>21</v>
      </c>
      <c r="Z4" s="5" t="s">
        <v>2</v>
      </c>
      <c r="AA4" s="5" t="s">
        <v>3</v>
      </c>
      <c r="AB4" s="5" t="s">
        <v>4</v>
      </c>
      <c r="AC4" s="5" t="s">
        <v>2</v>
      </c>
      <c r="AD4" s="5" t="s">
        <v>3</v>
      </c>
      <c r="AE4" s="5" t="s">
        <v>4</v>
      </c>
      <c r="AF4" s="1" t="s">
        <v>5</v>
      </c>
    </row>
    <row r="5" spans="1:32" x14ac:dyDescent="0.2">
      <c r="A5" s="6" t="s">
        <v>6</v>
      </c>
      <c r="B5" s="6">
        <v>41</v>
      </c>
      <c r="C5" s="6">
        <v>35</v>
      </c>
      <c r="D5" s="7">
        <f>C5/B5</f>
        <v>0.85365853658536583</v>
      </c>
      <c r="E5" s="6">
        <v>21</v>
      </c>
      <c r="F5" s="6">
        <v>18</v>
      </c>
      <c r="G5" s="7">
        <f>F5/E5</f>
        <v>0.8571428571428571</v>
      </c>
      <c r="H5" s="6">
        <v>5</v>
      </c>
      <c r="I5" s="6">
        <v>3</v>
      </c>
      <c r="J5" s="7">
        <f>I5/H5</f>
        <v>0.6</v>
      </c>
      <c r="K5" s="6">
        <v>9</v>
      </c>
      <c r="L5" s="6">
        <v>8</v>
      </c>
      <c r="M5" s="7">
        <f>L5/K5</f>
        <v>0.88888888888888884</v>
      </c>
      <c r="N5" s="6">
        <v>10</v>
      </c>
      <c r="O5" s="6">
        <v>8</v>
      </c>
      <c r="P5" s="7">
        <f>O5/N5</f>
        <v>0.8</v>
      </c>
      <c r="Q5" s="6">
        <v>8</v>
      </c>
      <c r="R5" s="6">
        <v>7</v>
      </c>
      <c r="S5" s="7">
        <f>R5/Q5</f>
        <v>0.875</v>
      </c>
      <c r="T5" s="6">
        <v>14</v>
      </c>
      <c r="U5" s="6">
        <v>11</v>
      </c>
      <c r="V5" s="7">
        <f>U5/T5</f>
        <v>0.7857142857142857</v>
      </c>
      <c r="W5" s="6">
        <v>19</v>
      </c>
      <c r="X5" s="6">
        <v>14</v>
      </c>
      <c r="Y5" s="7">
        <f>X5/W5</f>
        <v>0.73684210526315785</v>
      </c>
      <c r="Z5" s="6">
        <v>19</v>
      </c>
      <c r="AA5" s="6">
        <v>15</v>
      </c>
      <c r="AB5" s="7">
        <f>AA5/Z5</f>
        <v>0.78947368421052633</v>
      </c>
      <c r="AC5" s="6">
        <v>18</v>
      </c>
      <c r="AD5" s="6">
        <v>8</v>
      </c>
      <c r="AE5" s="7">
        <v>0.44444444444444442</v>
      </c>
      <c r="AF5" s="2">
        <v>0.5</v>
      </c>
    </row>
    <row r="6" spans="1:32" x14ac:dyDescent="0.2">
      <c r="A6" s="6" t="s">
        <v>7</v>
      </c>
      <c r="B6" s="6">
        <v>33</v>
      </c>
      <c r="C6" s="6">
        <v>25</v>
      </c>
      <c r="D6" s="7">
        <f t="shared" ref="D6:D16" si="0">C6/B6</f>
        <v>0.75757575757575757</v>
      </c>
      <c r="E6" s="6">
        <v>31</v>
      </c>
      <c r="F6" s="6">
        <v>25</v>
      </c>
      <c r="G6" s="7">
        <f t="shared" ref="G6:G16" si="1">F6/E6</f>
        <v>0.80645161290322576</v>
      </c>
      <c r="H6" s="6">
        <v>7</v>
      </c>
      <c r="I6" s="6">
        <v>5</v>
      </c>
      <c r="J6" s="7">
        <f t="shared" ref="J6:J16" si="2">I6/H6</f>
        <v>0.7142857142857143</v>
      </c>
      <c r="K6" s="6">
        <v>8</v>
      </c>
      <c r="L6" s="6">
        <v>7</v>
      </c>
      <c r="M6" s="7">
        <f t="shared" ref="M6:M16" si="3">L6/K6</f>
        <v>0.875</v>
      </c>
      <c r="N6" s="6">
        <v>11</v>
      </c>
      <c r="O6" s="6">
        <v>7</v>
      </c>
      <c r="P6" s="7">
        <f t="shared" ref="P6:P16" si="4">O6/N6</f>
        <v>0.63636363636363635</v>
      </c>
      <c r="Q6" s="6">
        <v>9</v>
      </c>
      <c r="R6" s="6">
        <v>6</v>
      </c>
      <c r="S6" s="7">
        <f t="shared" ref="S6:S16" si="5">R6/Q6</f>
        <v>0.66666666666666663</v>
      </c>
      <c r="T6" s="6">
        <v>11</v>
      </c>
      <c r="U6" s="6">
        <v>8</v>
      </c>
      <c r="V6" s="7">
        <f t="shared" ref="V6:V16" si="6">U6/T6</f>
        <v>0.72727272727272729</v>
      </c>
      <c r="W6" s="6">
        <v>11</v>
      </c>
      <c r="X6" s="6">
        <v>10</v>
      </c>
      <c r="Y6" s="7">
        <f t="shared" ref="Y6:Y16" si="7">X6/W6</f>
        <v>0.90909090909090906</v>
      </c>
      <c r="Z6" s="6">
        <v>12</v>
      </c>
      <c r="AA6" s="6">
        <v>10</v>
      </c>
      <c r="AB6" s="7">
        <f t="shared" ref="AB6:AB16" si="8">AA6/Z6</f>
        <v>0.83333333333333337</v>
      </c>
      <c r="AC6" s="6">
        <v>23</v>
      </c>
      <c r="AD6" s="6">
        <v>16</v>
      </c>
      <c r="AE6" s="7">
        <v>0.69565217391304346</v>
      </c>
      <c r="AF6" s="2">
        <v>0.5</v>
      </c>
    </row>
    <row r="7" spans="1:32" x14ac:dyDescent="0.2">
      <c r="A7" s="6" t="s">
        <v>8</v>
      </c>
      <c r="B7" s="6">
        <v>28</v>
      </c>
      <c r="C7" s="6">
        <v>21</v>
      </c>
      <c r="D7" s="7">
        <f t="shared" si="0"/>
        <v>0.75</v>
      </c>
      <c r="E7" s="6">
        <v>48</v>
      </c>
      <c r="F7" s="6">
        <v>26</v>
      </c>
      <c r="G7" s="7">
        <f t="shared" si="1"/>
        <v>0.54166666666666663</v>
      </c>
      <c r="H7" s="6">
        <v>16</v>
      </c>
      <c r="I7" s="6">
        <v>14</v>
      </c>
      <c r="J7" s="7">
        <f t="shared" si="2"/>
        <v>0.875</v>
      </c>
      <c r="K7" s="6">
        <v>13</v>
      </c>
      <c r="L7" s="6">
        <v>7</v>
      </c>
      <c r="M7" s="7">
        <f t="shared" si="3"/>
        <v>0.53846153846153844</v>
      </c>
      <c r="N7" s="6">
        <v>9</v>
      </c>
      <c r="O7" s="6">
        <v>5</v>
      </c>
      <c r="P7" s="7">
        <f t="shared" si="4"/>
        <v>0.55555555555555558</v>
      </c>
      <c r="Q7" s="6">
        <v>7</v>
      </c>
      <c r="R7" s="6">
        <v>6</v>
      </c>
      <c r="S7" s="7">
        <f t="shared" si="5"/>
        <v>0.8571428571428571</v>
      </c>
      <c r="T7" s="6">
        <v>26</v>
      </c>
      <c r="U7" s="6">
        <v>21</v>
      </c>
      <c r="V7" s="7">
        <f t="shared" si="6"/>
        <v>0.80769230769230771</v>
      </c>
      <c r="W7" s="6">
        <v>14</v>
      </c>
      <c r="X7" s="6">
        <v>12</v>
      </c>
      <c r="Y7" s="7">
        <f t="shared" si="7"/>
        <v>0.8571428571428571</v>
      </c>
      <c r="Z7" s="6">
        <v>17</v>
      </c>
      <c r="AA7" s="6">
        <v>14</v>
      </c>
      <c r="AB7" s="7">
        <f t="shared" si="8"/>
        <v>0.82352941176470584</v>
      </c>
      <c r="AC7" s="6">
        <v>26</v>
      </c>
      <c r="AD7" s="6">
        <v>13</v>
      </c>
      <c r="AE7" s="7">
        <v>0.5</v>
      </c>
      <c r="AF7" s="2">
        <v>0.5</v>
      </c>
    </row>
    <row r="8" spans="1:32" x14ac:dyDescent="0.2">
      <c r="A8" s="6" t="s">
        <v>9</v>
      </c>
      <c r="B8" s="6">
        <v>13</v>
      </c>
      <c r="C8" s="6">
        <v>7</v>
      </c>
      <c r="D8" s="7">
        <f t="shared" si="0"/>
        <v>0.53846153846153844</v>
      </c>
      <c r="E8" s="6">
        <v>22</v>
      </c>
      <c r="F8" s="6">
        <v>18</v>
      </c>
      <c r="G8" s="7">
        <f t="shared" si="1"/>
        <v>0.81818181818181823</v>
      </c>
      <c r="H8" s="6">
        <v>16</v>
      </c>
      <c r="I8" s="6">
        <v>9</v>
      </c>
      <c r="J8" s="7">
        <f t="shared" si="2"/>
        <v>0.5625</v>
      </c>
      <c r="K8" s="6">
        <v>16</v>
      </c>
      <c r="L8" s="6">
        <v>12</v>
      </c>
      <c r="M8" s="7">
        <f t="shared" si="3"/>
        <v>0.75</v>
      </c>
      <c r="N8" s="6">
        <v>8</v>
      </c>
      <c r="O8" s="6">
        <v>6</v>
      </c>
      <c r="P8" s="7">
        <f t="shared" si="4"/>
        <v>0.75</v>
      </c>
      <c r="Q8" s="6">
        <v>7</v>
      </c>
      <c r="R8" s="6">
        <v>5</v>
      </c>
      <c r="S8" s="7">
        <f t="shared" si="5"/>
        <v>0.7142857142857143</v>
      </c>
      <c r="T8" s="6">
        <v>14</v>
      </c>
      <c r="U8" s="6">
        <v>10</v>
      </c>
      <c r="V8" s="7">
        <f t="shared" si="6"/>
        <v>0.7142857142857143</v>
      </c>
      <c r="W8" s="6">
        <v>27</v>
      </c>
      <c r="X8" s="6">
        <v>18</v>
      </c>
      <c r="Y8" s="7">
        <f t="shared" si="7"/>
        <v>0.66666666666666663</v>
      </c>
      <c r="Z8" s="6">
        <v>28</v>
      </c>
      <c r="AA8" s="6">
        <v>22</v>
      </c>
      <c r="AB8" s="7">
        <f t="shared" si="8"/>
        <v>0.7857142857142857</v>
      </c>
      <c r="AC8" s="6">
        <v>18</v>
      </c>
      <c r="AD8" s="6">
        <v>9</v>
      </c>
      <c r="AE8" s="7">
        <v>0.5</v>
      </c>
      <c r="AF8" s="2">
        <v>0.5</v>
      </c>
    </row>
    <row r="9" spans="1:32" x14ac:dyDescent="0.2">
      <c r="A9" s="6" t="s">
        <v>10</v>
      </c>
      <c r="B9" s="6">
        <v>31</v>
      </c>
      <c r="C9" s="6">
        <v>28</v>
      </c>
      <c r="D9" s="7">
        <f t="shared" si="0"/>
        <v>0.90322580645161288</v>
      </c>
      <c r="E9" s="6">
        <v>18</v>
      </c>
      <c r="F9" s="6">
        <v>17</v>
      </c>
      <c r="G9" s="7">
        <f t="shared" si="1"/>
        <v>0.94444444444444442</v>
      </c>
      <c r="H9" s="6">
        <v>15</v>
      </c>
      <c r="I9" s="6">
        <v>12</v>
      </c>
      <c r="J9" s="7">
        <f t="shared" si="2"/>
        <v>0.8</v>
      </c>
      <c r="K9" s="6">
        <v>14</v>
      </c>
      <c r="L9" s="6">
        <v>10</v>
      </c>
      <c r="M9" s="7">
        <f t="shared" si="3"/>
        <v>0.7142857142857143</v>
      </c>
      <c r="N9" s="6">
        <v>10</v>
      </c>
      <c r="O9" s="6">
        <v>5</v>
      </c>
      <c r="P9" s="7">
        <f t="shared" si="4"/>
        <v>0.5</v>
      </c>
      <c r="Q9" s="6">
        <v>8</v>
      </c>
      <c r="R9" s="6">
        <v>8</v>
      </c>
      <c r="S9" s="7">
        <f t="shared" si="5"/>
        <v>1</v>
      </c>
      <c r="T9" s="6">
        <v>14</v>
      </c>
      <c r="U9" s="6">
        <v>12</v>
      </c>
      <c r="V9" s="7">
        <f t="shared" si="6"/>
        <v>0.8571428571428571</v>
      </c>
      <c r="W9" s="6">
        <v>12</v>
      </c>
      <c r="X9" s="6">
        <v>11</v>
      </c>
      <c r="Y9" s="7">
        <f t="shared" si="7"/>
        <v>0.91666666666666663</v>
      </c>
      <c r="Z9" s="6">
        <v>17</v>
      </c>
      <c r="AA9" s="6">
        <v>13</v>
      </c>
      <c r="AB9" s="7">
        <f t="shared" si="8"/>
        <v>0.76470588235294112</v>
      </c>
      <c r="AC9" s="6">
        <v>29</v>
      </c>
      <c r="AD9" s="6">
        <v>7</v>
      </c>
      <c r="AE9" s="7">
        <v>0.2413793103448276</v>
      </c>
      <c r="AF9" s="2">
        <v>0.5</v>
      </c>
    </row>
    <row r="10" spans="1:32" x14ac:dyDescent="0.2">
      <c r="A10" s="6" t="s">
        <v>11</v>
      </c>
      <c r="B10" s="6">
        <v>26</v>
      </c>
      <c r="C10" s="6">
        <v>18</v>
      </c>
      <c r="D10" s="7">
        <f t="shared" si="0"/>
        <v>0.69230769230769229</v>
      </c>
      <c r="E10" s="6">
        <v>24</v>
      </c>
      <c r="F10" s="6">
        <v>20</v>
      </c>
      <c r="G10" s="7">
        <f t="shared" si="1"/>
        <v>0.83333333333333337</v>
      </c>
      <c r="H10" s="6">
        <v>14</v>
      </c>
      <c r="I10" s="6">
        <v>10</v>
      </c>
      <c r="J10" s="7">
        <f t="shared" si="2"/>
        <v>0.7142857142857143</v>
      </c>
      <c r="K10" s="6">
        <v>18</v>
      </c>
      <c r="L10" s="6">
        <v>15</v>
      </c>
      <c r="M10" s="7">
        <f t="shared" si="3"/>
        <v>0.83333333333333337</v>
      </c>
      <c r="N10" s="6">
        <v>12</v>
      </c>
      <c r="O10" s="6">
        <v>8</v>
      </c>
      <c r="P10" s="7">
        <f t="shared" si="4"/>
        <v>0.66666666666666663</v>
      </c>
      <c r="Q10" s="6">
        <v>11</v>
      </c>
      <c r="R10" s="6">
        <v>7</v>
      </c>
      <c r="S10" s="7">
        <f t="shared" si="5"/>
        <v>0.63636363636363635</v>
      </c>
      <c r="T10" s="6">
        <v>21</v>
      </c>
      <c r="U10" s="6">
        <v>17</v>
      </c>
      <c r="V10" s="7">
        <f t="shared" si="6"/>
        <v>0.80952380952380953</v>
      </c>
      <c r="W10" s="6">
        <v>16</v>
      </c>
      <c r="X10" s="6">
        <v>13</v>
      </c>
      <c r="Y10" s="7">
        <f t="shared" si="7"/>
        <v>0.8125</v>
      </c>
      <c r="Z10" s="6">
        <v>11</v>
      </c>
      <c r="AA10" s="6">
        <v>9</v>
      </c>
      <c r="AB10" s="7">
        <f t="shared" si="8"/>
        <v>0.81818181818181823</v>
      </c>
      <c r="AC10" s="6">
        <v>34</v>
      </c>
      <c r="AD10" s="6">
        <v>11</v>
      </c>
      <c r="AE10" s="7">
        <v>0.3235294117647059</v>
      </c>
      <c r="AF10" s="2">
        <v>0.5</v>
      </c>
    </row>
    <row r="11" spans="1:32" x14ac:dyDescent="0.2">
      <c r="A11" s="6" t="s">
        <v>12</v>
      </c>
      <c r="B11" s="6">
        <v>29</v>
      </c>
      <c r="C11" s="6">
        <v>21</v>
      </c>
      <c r="D11" s="7">
        <f t="shared" si="0"/>
        <v>0.72413793103448276</v>
      </c>
      <c r="E11" s="6">
        <v>16</v>
      </c>
      <c r="F11" s="6">
        <v>13</v>
      </c>
      <c r="G11" s="7">
        <f t="shared" si="1"/>
        <v>0.8125</v>
      </c>
      <c r="H11" s="6">
        <v>17</v>
      </c>
      <c r="I11" s="6">
        <v>3</v>
      </c>
      <c r="J11" s="7">
        <f t="shared" si="2"/>
        <v>0.17647058823529413</v>
      </c>
      <c r="K11" s="6">
        <v>13</v>
      </c>
      <c r="L11" s="6">
        <v>8</v>
      </c>
      <c r="M11" s="7">
        <f t="shared" si="3"/>
        <v>0.61538461538461542</v>
      </c>
      <c r="N11" s="6">
        <v>15</v>
      </c>
      <c r="O11" s="6">
        <v>8</v>
      </c>
      <c r="P11" s="7">
        <f t="shared" si="4"/>
        <v>0.53333333333333333</v>
      </c>
      <c r="Q11" s="6">
        <v>11</v>
      </c>
      <c r="R11" s="6">
        <v>7</v>
      </c>
      <c r="S11" s="7">
        <f t="shared" si="5"/>
        <v>0.63636363636363635</v>
      </c>
      <c r="T11" s="6">
        <v>15</v>
      </c>
      <c r="U11" s="6">
        <v>9</v>
      </c>
      <c r="V11" s="7">
        <f t="shared" si="6"/>
        <v>0.6</v>
      </c>
      <c r="W11" s="6">
        <v>17</v>
      </c>
      <c r="X11" s="6">
        <v>11</v>
      </c>
      <c r="Y11" s="7">
        <f t="shared" si="7"/>
        <v>0.6470588235294118</v>
      </c>
      <c r="Z11" s="6">
        <v>10</v>
      </c>
      <c r="AA11" s="6">
        <v>8</v>
      </c>
      <c r="AB11" s="7">
        <f t="shared" si="8"/>
        <v>0.8</v>
      </c>
      <c r="AC11" s="6">
        <v>24</v>
      </c>
      <c r="AD11" s="6">
        <v>13</v>
      </c>
      <c r="AE11" s="7">
        <v>0.54166666666666663</v>
      </c>
      <c r="AF11" s="2">
        <v>0.5</v>
      </c>
    </row>
    <row r="12" spans="1:32" x14ac:dyDescent="0.2">
      <c r="A12" s="6" t="s">
        <v>13</v>
      </c>
      <c r="B12" s="6">
        <v>0</v>
      </c>
      <c r="C12" s="6">
        <v>0</v>
      </c>
      <c r="D12" s="7" t="e">
        <f t="shared" si="0"/>
        <v>#DIV/0!</v>
      </c>
      <c r="E12" s="6">
        <v>8</v>
      </c>
      <c r="F12" s="6">
        <v>6</v>
      </c>
      <c r="G12" s="7">
        <f t="shared" si="1"/>
        <v>0.75</v>
      </c>
      <c r="H12" s="6">
        <v>16</v>
      </c>
      <c r="I12" s="6">
        <v>13</v>
      </c>
      <c r="J12" s="7">
        <f t="shared" si="2"/>
        <v>0.8125</v>
      </c>
      <c r="K12" s="6">
        <v>27</v>
      </c>
      <c r="L12" s="6">
        <v>18</v>
      </c>
      <c r="M12" s="7">
        <f t="shared" si="3"/>
        <v>0.66666666666666663</v>
      </c>
      <c r="N12" s="6">
        <v>9</v>
      </c>
      <c r="O12" s="6">
        <v>7</v>
      </c>
      <c r="P12" s="7">
        <f t="shared" si="4"/>
        <v>0.77777777777777779</v>
      </c>
      <c r="Q12" s="6">
        <v>10</v>
      </c>
      <c r="R12" s="6">
        <v>8</v>
      </c>
      <c r="S12" s="7">
        <f t="shared" si="5"/>
        <v>0.8</v>
      </c>
      <c r="T12" s="6">
        <v>13</v>
      </c>
      <c r="U12" s="6">
        <v>11</v>
      </c>
      <c r="V12" s="7">
        <f t="shared" si="6"/>
        <v>0.84615384615384615</v>
      </c>
      <c r="W12" s="6">
        <v>24</v>
      </c>
      <c r="X12" s="6">
        <v>12</v>
      </c>
      <c r="Y12" s="7">
        <f t="shared" si="7"/>
        <v>0.5</v>
      </c>
      <c r="Z12" s="6">
        <v>8</v>
      </c>
      <c r="AA12" s="6">
        <v>5</v>
      </c>
      <c r="AB12" s="7">
        <f t="shared" si="8"/>
        <v>0.625</v>
      </c>
      <c r="AC12" s="6">
        <v>13</v>
      </c>
      <c r="AD12" s="6">
        <v>10</v>
      </c>
      <c r="AE12" s="7">
        <v>0.76923076923076927</v>
      </c>
      <c r="AF12" s="2">
        <v>0.5</v>
      </c>
    </row>
    <row r="13" spans="1:32" x14ac:dyDescent="0.2">
      <c r="A13" s="6" t="s">
        <v>14</v>
      </c>
      <c r="B13" s="6">
        <v>0</v>
      </c>
      <c r="C13" s="6">
        <v>0</v>
      </c>
      <c r="D13" s="7" t="e">
        <f t="shared" si="0"/>
        <v>#DIV/0!</v>
      </c>
      <c r="E13" s="6">
        <v>12</v>
      </c>
      <c r="F13" s="6">
        <v>7</v>
      </c>
      <c r="G13" s="7">
        <f t="shared" si="1"/>
        <v>0.58333333333333337</v>
      </c>
      <c r="H13" s="6">
        <v>9</v>
      </c>
      <c r="I13" s="6">
        <v>7</v>
      </c>
      <c r="J13" s="7">
        <f t="shared" si="2"/>
        <v>0.77777777777777779</v>
      </c>
      <c r="K13" s="6">
        <v>11</v>
      </c>
      <c r="L13" s="6">
        <v>8</v>
      </c>
      <c r="M13" s="7">
        <f t="shared" si="3"/>
        <v>0.72727272727272729</v>
      </c>
      <c r="N13" s="6">
        <v>8</v>
      </c>
      <c r="O13" s="6">
        <v>5</v>
      </c>
      <c r="P13" s="7">
        <f t="shared" si="4"/>
        <v>0.625</v>
      </c>
      <c r="Q13" s="6">
        <v>14</v>
      </c>
      <c r="R13" s="6">
        <v>9</v>
      </c>
      <c r="S13" s="7">
        <f t="shared" si="5"/>
        <v>0.6428571428571429</v>
      </c>
      <c r="T13" s="6">
        <v>20</v>
      </c>
      <c r="U13" s="6">
        <v>11</v>
      </c>
      <c r="V13" s="7">
        <f t="shared" si="6"/>
        <v>0.55000000000000004</v>
      </c>
      <c r="W13" s="6">
        <v>12</v>
      </c>
      <c r="X13" s="6">
        <v>9</v>
      </c>
      <c r="Y13" s="7">
        <f t="shared" si="7"/>
        <v>0.75</v>
      </c>
      <c r="Z13" s="6">
        <v>13</v>
      </c>
      <c r="AA13" s="6">
        <v>10</v>
      </c>
      <c r="AB13" s="7">
        <f t="shared" si="8"/>
        <v>0.76923076923076927</v>
      </c>
      <c r="AC13" s="6">
        <v>15</v>
      </c>
      <c r="AD13" s="6">
        <v>8</v>
      </c>
      <c r="AE13" s="7">
        <v>0.53333333333333333</v>
      </c>
      <c r="AF13" s="2">
        <v>0.5</v>
      </c>
    </row>
    <row r="14" spans="1:32" x14ac:dyDescent="0.2">
      <c r="A14" s="6" t="s">
        <v>15</v>
      </c>
      <c r="B14" s="6">
        <v>0</v>
      </c>
      <c r="C14" s="6">
        <v>0</v>
      </c>
      <c r="D14" s="7" t="e">
        <f t="shared" si="0"/>
        <v>#DIV/0!</v>
      </c>
      <c r="E14" s="6">
        <v>4</v>
      </c>
      <c r="F14" s="6">
        <v>3</v>
      </c>
      <c r="G14" s="7">
        <f t="shared" si="1"/>
        <v>0.75</v>
      </c>
      <c r="H14" s="6">
        <v>20</v>
      </c>
      <c r="I14" s="6">
        <v>18</v>
      </c>
      <c r="J14" s="7">
        <f t="shared" si="2"/>
        <v>0.9</v>
      </c>
      <c r="K14" s="6">
        <v>16</v>
      </c>
      <c r="L14" s="6">
        <v>13</v>
      </c>
      <c r="M14" s="7">
        <f t="shared" si="3"/>
        <v>0.8125</v>
      </c>
      <c r="N14" s="6">
        <v>11</v>
      </c>
      <c r="O14" s="6">
        <v>8</v>
      </c>
      <c r="P14" s="7">
        <f t="shared" si="4"/>
        <v>0.72727272727272729</v>
      </c>
      <c r="Q14" s="6">
        <v>10</v>
      </c>
      <c r="R14" s="6">
        <v>7</v>
      </c>
      <c r="S14" s="7">
        <f t="shared" si="5"/>
        <v>0.7</v>
      </c>
      <c r="T14" s="6">
        <v>24</v>
      </c>
      <c r="U14" s="6">
        <v>15</v>
      </c>
      <c r="V14" s="7">
        <f t="shared" si="6"/>
        <v>0.625</v>
      </c>
      <c r="W14" s="6">
        <v>22</v>
      </c>
      <c r="X14" s="6">
        <v>11</v>
      </c>
      <c r="Y14" s="7">
        <f t="shared" si="7"/>
        <v>0.5</v>
      </c>
      <c r="Z14" s="6">
        <v>19</v>
      </c>
      <c r="AA14" s="6">
        <v>18</v>
      </c>
      <c r="AB14" s="7">
        <f t="shared" si="8"/>
        <v>0.94736842105263153</v>
      </c>
      <c r="AC14" s="6">
        <v>22</v>
      </c>
      <c r="AD14" s="6">
        <v>17</v>
      </c>
      <c r="AE14" s="7">
        <v>0.77272727272727271</v>
      </c>
      <c r="AF14" s="2">
        <v>0.5</v>
      </c>
    </row>
    <row r="15" spans="1:32" x14ac:dyDescent="0.2">
      <c r="A15" s="6" t="s">
        <v>16</v>
      </c>
      <c r="B15" s="6">
        <v>0</v>
      </c>
      <c r="C15" s="6">
        <v>0</v>
      </c>
      <c r="D15" s="7" t="e">
        <f t="shared" si="0"/>
        <v>#DIV/0!</v>
      </c>
      <c r="E15" s="6">
        <v>15</v>
      </c>
      <c r="F15" s="6">
        <v>5</v>
      </c>
      <c r="G15" s="7">
        <f t="shared" si="1"/>
        <v>0.33333333333333331</v>
      </c>
      <c r="H15" s="6">
        <v>13</v>
      </c>
      <c r="I15" s="6">
        <v>10</v>
      </c>
      <c r="J15" s="7">
        <f t="shared" si="2"/>
        <v>0.76923076923076927</v>
      </c>
      <c r="K15" s="6">
        <v>17</v>
      </c>
      <c r="L15" s="6">
        <v>12</v>
      </c>
      <c r="M15" s="7">
        <f t="shared" si="3"/>
        <v>0.70588235294117652</v>
      </c>
      <c r="N15" s="6">
        <v>18</v>
      </c>
      <c r="O15" s="6">
        <v>11</v>
      </c>
      <c r="P15" s="7">
        <f t="shared" si="4"/>
        <v>0.61111111111111116</v>
      </c>
      <c r="Q15" s="6">
        <v>21</v>
      </c>
      <c r="R15" s="6">
        <v>11</v>
      </c>
      <c r="S15" s="7">
        <f t="shared" si="5"/>
        <v>0.52380952380952384</v>
      </c>
      <c r="T15" s="6">
        <v>20</v>
      </c>
      <c r="U15" s="6">
        <v>9</v>
      </c>
      <c r="V15" s="7">
        <f t="shared" si="6"/>
        <v>0.45</v>
      </c>
      <c r="W15" s="6">
        <v>13</v>
      </c>
      <c r="X15" s="6">
        <v>12</v>
      </c>
      <c r="Y15" s="7">
        <f t="shared" si="7"/>
        <v>0.92307692307692313</v>
      </c>
      <c r="Z15" s="6">
        <v>15</v>
      </c>
      <c r="AA15" s="6">
        <v>10</v>
      </c>
      <c r="AB15" s="7">
        <f t="shared" si="8"/>
        <v>0.66666666666666663</v>
      </c>
      <c r="AC15" s="6">
        <v>8</v>
      </c>
      <c r="AD15" s="6">
        <v>7</v>
      </c>
      <c r="AE15" s="7">
        <v>0.875</v>
      </c>
      <c r="AF15" s="2">
        <v>0.5</v>
      </c>
    </row>
    <row r="16" spans="1:32" x14ac:dyDescent="0.2">
      <c r="A16" s="6" t="s">
        <v>17</v>
      </c>
      <c r="B16" s="6">
        <v>0</v>
      </c>
      <c r="C16" s="6">
        <v>0</v>
      </c>
      <c r="D16" s="7" t="e">
        <f t="shared" si="0"/>
        <v>#DIV/0!</v>
      </c>
      <c r="E16" s="6">
        <v>18</v>
      </c>
      <c r="F16" s="6">
        <v>7</v>
      </c>
      <c r="G16" s="7">
        <f t="shared" si="1"/>
        <v>0.3888888888888889</v>
      </c>
      <c r="H16" s="6">
        <v>15</v>
      </c>
      <c r="I16" s="6">
        <v>12</v>
      </c>
      <c r="J16" s="7">
        <f t="shared" si="2"/>
        <v>0.8</v>
      </c>
      <c r="K16" s="6">
        <v>12</v>
      </c>
      <c r="L16" s="6">
        <v>6</v>
      </c>
      <c r="M16" s="7">
        <f t="shared" si="3"/>
        <v>0.5</v>
      </c>
      <c r="N16" s="6">
        <v>2</v>
      </c>
      <c r="O16" s="6">
        <v>1</v>
      </c>
      <c r="P16" s="7">
        <f t="shared" si="4"/>
        <v>0.5</v>
      </c>
      <c r="Q16" s="6">
        <v>2</v>
      </c>
      <c r="R16" s="6">
        <v>1</v>
      </c>
      <c r="S16" s="7">
        <f t="shared" si="5"/>
        <v>0.5</v>
      </c>
      <c r="T16" s="6">
        <v>2</v>
      </c>
      <c r="U16" s="6">
        <v>2</v>
      </c>
      <c r="V16" s="7">
        <f t="shared" si="6"/>
        <v>1</v>
      </c>
      <c r="W16" s="6">
        <v>10</v>
      </c>
      <c r="X16" s="6">
        <v>8</v>
      </c>
      <c r="Y16" s="7">
        <f t="shared" si="7"/>
        <v>0.8</v>
      </c>
      <c r="Z16" s="6">
        <v>18</v>
      </c>
      <c r="AA16" s="6">
        <v>14</v>
      </c>
      <c r="AB16" s="7">
        <f t="shared" si="8"/>
        <v>0.77777777777777779</v>
      </c>
      <c r="AC16" s="6">
        <v>11</v>
      </c>
      <c r="AD16" s="6">
        <v>6</v>
      </c>
      <c r="AE16" s="7">
        <v>0.54545454545454541</v>
      </c>
      <c r="AF16" s="2">
        <v>0.5</v>
      </c>
    </row>
    <row r="17" spans="1:31" x14ac:dyDescent="0.2">
      <c r="A17" s="5" t="s">
        <v>18</v>
      </c>
      <c r="B17" s="5">
        <f>SUM(B5:B16)</f>
        <v>201</v>
      </c>
      <c r="C17" s="5">
        <f>SUM(C5:C16)</f>
        <v>155</v>
      </c>
      <c r="D17" s="8">
        <f>C17/B17</f>
        <v>0.77114427860696522</v>
      </c>
      <c r="E17" s="5">
        <f>SUM(E5:E16)</f>
        <v>237</v>
      </c>
      <c r="F17" s="5">
        <f>SUM(F5:F16)</f>
        <v>165</v>
      </c>
      <c r="G17" s="8">
        <f>F17/E17</f>
        <v>0.69620253164556967</v>
      </c>
      <c r="H17" s="5">
        <f>SUM(H5:H16)</f>
        <v>163</v>
      </c>
      <c r="I17" s="5">
        <f>SUM(I5:I16)</f>
        <v>116</v>
      </c>
      <c r="J17" s="8">
        <f>I17/H17</f>
        <v>0.71165644171779141</v>
      </c>
      <c r="K17" s="5">
        <f>SUM(K5:K16)</f>
        <v>174</v>
      </c>
      <c r="L17" s="5">
        <f>SUM(L5:L16)</f>
        <v>124</v>
      </c>
      <c r="M17" s="8">
        <f>L17/K17</f>
        <v>0.71264367816091956</v>
      </c>
      <c r="N17" s="5">
        <f>SUM(N5:N16)</f>
        <v>123</v>
      </c>
      <c r="O17" s="5">
        <f>SUM(O5:O16)</f>
        <v>79</v>
      </c>
      <c r="P17" s="8">
        <f>O17/N17</f>
        <v>0.64227642276422769</v>
      </c>
      <c r="Q17" s="5">
        <f>SUM(Q5:Q16)</f>
        <v>118</v>
      </c>
      <c r="R17" s="5">
        <f>SUM(R5:R16)</f>
        <v>82</v>
      </c>
      <c r="S17" s="8">
        <f>R17/Q17</f>
        <v>0.69491525423728817</v>
      </c>
      <c r="T17" s="5">
        <f>SUM(T5:T16)</f>
        <v>194</v>
      </c>
      <c r="U17" s="5">
        <f>SUM(U5:U16)</f>
        <v>136</v>
      </c>
      <c r="V17" s="8">
        <f>U17/T17</f>
        <v>0.7010309278350515</v>
      </c>
      <c r="W17" s="5">
        <f>SUM(W5:W16)</f>
        <v>197</v>
      </c>
      <c r="X17" s="5">
        <f>SUM(X5:X16)</f>
        <v>141</v>
      </c>
      <c r="Y17" s="8">
        <f>X17/W17</f>
        <v>0.71573604060913709</v>
      </c>
      <c r="Z17" s="5">
        <f>SUM(Z5:Z16)</f>
        <v>187</v>
      </c>
      <c r="AA17" s="5">
        <f>SUM(AA5:AA16)</f>
        <v>148</v>
      </c>
      <c r="AB17" s="8">
        <f>AA17/Z17</f>
        <v>0.79144385026737973</v>
      </c>
      <c r="AC17" s="5">
        <f>SUM(AC5:AC15)</f>
        <v>230</v>
      </c>
      <c r="AD17" s="5">
        <f>SUM(AD5:AD15)</f>
        <v>119</v>
      </c>
      <c r="AE17" s="8">
        <f>AD17/AC17</f>
        <v>0.5173913043478261</v>
      </c>
    </row>
  </sheetData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Schroeder</cp:lastModifiedBy>
  <cp:lastPrinted>2014-12-03T21:59:22Z</cp:lastPrinted>
  <dcterms:created xsi:type="dcterms:W3CDTF">2012-12-03T16:33:22Z</dcterms:created>
  <dcterms:modified xsi:type="dcterms:W3CDTF">2021-08-02T19:02:00Z</dcterms:modified>
</cp:coreProperties>
</file>