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Indicadores de Desempeños\indicadores 2019\"/>
    </mc:Choice>
  </mc:AlternateContent>
  <bookViews>
    <workbookView xWindow="0" yWindow="30" windowWidth="7485" windowHeight="4140"/>
  </bookViews>
  <sheets>
    <sheet name="consulta" sheetId="1" r:id="rId1"/>
  </sheets>
  <definedNames>
    <definedName name="_xlnm.Print_Area" localSheetId="0">consulta!$A$66:$N$84</definedName>
  </definedNames>
  <calcPr calcId="152511"/>
</workbook>
</file>

<file path=xl/calcChain.xml><?xml version="1.0" encoding="utf-8"?>
<calcChain xmlns="http://schemas.openxmlformats.org/spreadsheetml/2006/main">
  <c r="B15" i="1" l="1"/>
  <c r="B18" i="1" l="1"/>
  <c r="C18" i="1" l="1"/>
  <c r="C15" i="1"/>
  <c r="D15" i="1"/>
  <c r="D18" i="1" l="1"/>
  <c r="E15" i="1"/>
  <c r="E18" i="1" l="1"/>
  <c r="F15" i="1" l="1"/>
  <c r="F18" i="1" l="1"/>
  <c r="G15" i="1" l="1"/>
  <c r="G18" i="1" l="1"/>
  <c r="I18" i="1" l="1"/>
  <c r="H18" i="1" l="1"/>
  <c r="H15" i="1" l="1"/>
  <c r="I15" i="1"/>
</calcChain>
</file>

<file path=xl/sharedStrings.xml><?xml version="1.0" encoding="utf-8"?>
<sst xmlns="http://schemas.openxmlformats.org/spreadsheetml/2006/main" count="25" uniqueCount="20">
  <si>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</si>
  <si>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</si>
  <si>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</si>
  <si>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</si>
  <si>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</si>
  <si>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</si>
  <si>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</si>
  <si>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</si>
  <si>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</si>
  <si>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</si>
  <si>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</si>
  <si>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</si>
  <si>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</si>
  <si>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</si>
  <si>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Venta Anuales</t>
  </si>
  <si>
    <t>Meses</t>
  </si>
  <si>
    <t>Años</t>
  </si>
  <si>
    <t>Ventas años (Netos)</t>
  </si>
  <si>
    <t xml:space="preserve"> </t>
  </si>
  <si>
    <t>info al 31/05/2019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</si>
</sst>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3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0" fillId="0" borderId="1" xfId="0" applyBorder="1"/>
    <xf numFmtId="3" fontId="1" fillId="0" borderId="1" xfId="1" applyNumberFormat="1" applyBorder="1"/>
    <xf numFmtId="3" fontId="0" fillId="0" borderId="1" xfId="1" applyNumberFormat="1" applyFont="1" applyBorder="1"/>
    <xf numFmtId="3" fontId="3" fillId="0" borderId="1" xfId="1" applyNumberFormat="1" applyFont="1" applyBorder="1"/>
    <xf numFmtId="3" fontId="2" fillId="0" borderId="1" xfId="1" applyNumberFormat="1" applyFont="1" applyBorder="1"/>
    <xf numFmtId="0" fontId="2" fillId="0" borderId="1" xfId="1" applyNumberFormat="1" applyFont="1" applyBorder="1"/>
    <xf numFmtId="3" fontId="0" fillId="0" borderId="1" xfId="0" applyNumberForma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  <xf numFmtId="3" fontId="5" fillId="0" borderId="0" xfId="0" applyNumberFormat="1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1" fillId="0" borderId="1" xfId="0" applyNumberFormat="1" applyFont="1" applyBorder="1"/>
    <xf numFmtId="0" fontId="1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aseline="0"/>
            </a:pPr>
            <a:r>
              <a:rPr lang="es-ES" sz="1800" baseline="0"/>
              <a:t>Promedio Ventas Mensuales Por años</a:t>
            </a:r>
          </a:p>
        </c:rich>
      </c:tx>
      <c:layout>
        <c:manualLayout>
          <c:xMode val="edge"/>
          <c:yMode val="edge"/>
          <c:x val="0.375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841575558450876E-2"/>
          <c:y val="0.15972222222222221"/>
          <c:w val="0.87890841536340891"/>
          <c:h val="0.44097222222222221"/>
        </c:manualLayout>
      </c:layout>
      <c:lineChart>
        <c:grouping val="standard"/>
        <c:varyColors val="0"/>
        <c:ser>
          <c:idx val="4"/>
          <c:order val="0"/>
          <c:tx>
            <c:v>2015</c:v>
          </c:tx>
          <c:marker>
            <c:symbol val="none"/>
          </c:marker>
          <c:val>
            <c:numRef>
              <c:f>consulta!$F$3:$F$14</c:f>
              <c:numCache>
                <c:formatCode>#,##0</c:formatCode>
                <c:ptCount val="12"/>
                <c:pt idx="0">
                  <c:v>28478246</c:v>
                </c:pt>
                <c:pt idx="1">
                  <c:v>17743147</c:v>
                </c:pt>
                <c:pt idx="2">
                  <c:v>28236435</c:v>
                </c:pt>
                <c:pt idx="3">
                  <c:v>37648547</c:v>
                </c:pt>
                <c:pt idx="4">
                  <c:v>16820374</c:v>
                </c:pt>
                <c:pt idx="5">
                  <c:v>35107525</c:v>
                </c:pt>
                <c:pt idx="6">
                  <c:v>42600335</c:v>
                </c:pt>
                <c:pt idx="7">
                  <c:v>23777530</c:v>
                </c:pt>
                <c:pt idx="8">
                  <c:v>22437508</c:v>
                </c:pt>
                <c:pt idx="9">
                  <c:v>28151478</c:v>
                </c:pt>
                <c:pt idx="10">
                  <c:v>36320538</c:v>
                </c:pt>
                <c:pt idx="11">
                  <c:v>35962349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consulta!$G$2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consulta!$A$3:$A$14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consulta!$G$3:$G$14</c:f>
              <c:numCache>
                <c:formatCode>#,##0</c:formatCode>
                <c:ptCount val="12"/>
                <c:pt idx="0">
                  <c:v>37316607</c:v>
                </c:pt>
                <c:pt idx="1">
                  <c:v>20734245</c:v>
                </c:pt>
                <c:pt idx="2">
                  <c:v>25034033</c:v>
                </c:pt>
                <c:pt idx="3">
                  <c:v>26377851</c:v>
                </c:pt>
                <c:pt idx="4">
                  <c:v>22073420</c:v>
                </c:pt>
                <c:pt idx="5">
                  <c:v>29374231</c:v>
                </c:pt>
                <c:pt idx="6">
                  <c:v>37780135</c:v>
                </c:pt>
                <c:pt idx="7">
                  <c:v>26133404</c:v>
                </c:pt>
                <c:pt idx="8">
                  <c:v>20126149</c:v>
                </c:pt>
                <c:pt idx="9">
                  <c:v>36378092</c:v>
                </c:pt>
                <c:pt idx="10">
                  <c:v>24223662</c:v>
                </c:pt>
                <c:pt idx="11">
                  <c:v>36622458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consulta!$H$2</c:f>
              <c:strCache>
                <c:ptCount val="1"/>
                <c:pt idx="0">
                  <c:v>2.013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cat>
            <c:strRef>
              <c:f>consulta!$A$3:$A$14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consulta!$H$3:$H$14</c:f>
              <c:numCache>
                <c:formatCode>#,##0</c:formatCode>
                <c:ptCount val="12"/>
                <c:pt idx="0">
                  <c:v>36940414</c:v>
                </c:pt>
                <c:pt idx="1">
                  <c:v>19694314</c:v>
                </c:pt>
                <c:pt idx="2">
                  <c:v>33809740</c:v>
                </c:pt>
                <c:pt idx="3">
                  <c:v>27270569</c:v>
                </c:pt>
                <c:pt idx="4">
                  <c:v>40881858</c:v>
                </c:pt>
                <c:pt idx="5">
                  <c:v>50345164</c:v>
                </c:pt>
                <c:pt idx="6">
                  <c:v>25097436</c:v>
                </c:pt>
                <c:pt idx="7">
                  <c:v>23895606</c:v>
                </c:pt>
                <c:pt idx="8">
                  <c:v>27618848</c:v>
                </c:pt>
                <c:pt idx="9">
                  <c:v>45931474</c:v>
                </c:pt>
                <c:pt idx="10">
                  <c:v>38583251</c:v>
                </c:pt>
                <c:pt idx="11">
                  <c:v>39255563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consulta!$I$2</c:f>
              <c:strCache>
                <c:ptCount val="1"/>
                <c:pt idx="0">
                  <c:v>2.012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consulta!$A$3:$A$14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consulta!$I$3:$I$14</c:f>
              <c:numCache>
                <c:formatCode>#,##0</c:formatCode>
                <c:ptCount val="12"/>
                <c:pt idx="0">
                  <c:v>30994656</c:v>
                </c:pt>
                <c:pt idx="1">
                  <c:v>22755696</c:v>
                </c:pt>
                <c:pt idx="2">
                  <c:v>30973249</c:v>
                </c:pt>
                <c:pt idx="3">
                  <c:v>42333289</c:v>
                </c:pt>
                <c:pt idx="4">
                  <c:v>46745661</c:v>
                </c:pt>
                <c:pt idx="5">
                  <c:v>40795299</c:v>
                </c:pt>
                <c:pt idx="6">
                  <c:v>43098149</c:v>
                </c:pt>
                <c:pt idx="7">
                  <c:v>34761020</c:v>
                </c:pt>
                <c:pt idx="8">
                  <c:v>29233029</c:v>
                </c:pt>
                <c:pt idx="9">
                  <c:v>46272000</c:v>
                </c:pt>
                <c:pt idx="10">
                  <c:v>28371853</c:v>
                </c:pt>
                <c:pt idx="11">
                  <c:v>49578046</c:v>
                </c:pt>
              </c:numCache>
            </c:numRef>
          </c:val>
          <c:smooth val="0"/>
        </c:ser>
        <c:ser>
          <c:idx val="6"/>
          <c:order val="4"/>
          <c:tx>
            <c:v>2016</c:v>
          </c:tx>
          <c:marker>
            <c:symbol val="none"/>
          </c:marker>
          <c:val>
            <c:numRef>
              <c:f>consulta!$E$2:$E$14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25867231</c:v>
                </c:pt>
                <c:pt idx="2">
                  <c:v>17238175</c:v>
                </c:pt>
                <c:pt idx="3">
                  <c:v>29604981</c:v>
                </c:pt>
                <c:pt idx="4">
                  <c:v>35594326</c:v>
                </c:pt>
                <c:pt idx="5">
                  <c:v>35437205</c:v>
                </c:pt>
                <c:pt idx="6">
                  <c:v>25799923</c:v>
                </c:pt>
                <c:pt idx="7">
                  <c:v>32093001</c:v>
                </c:pt>
                <c:pt idx="8">
                  <c:v>35246568</c:v>
                </c:pt>
                <c:pt idx="9">
                  <c:v>33689068</c:v>
                </c:pt>
                <c:pt idx="10">
                  <c:v>21848094</c:v>
                </c:pt>
                <c:pt idx="11">
                  <c:v>36631513</c:v>
                </c:pt>
                <c:pt idx="12">
                  <c:v>37937345</c:v>
                </c:pt>
              </c:numCache>
            </c:numRef>
          </c:val>
          <c:smooth val="0"/>
        </c:ser>
        <c:ser>
          <c:idx val="3"/>
          <c:order val="5"/>
          <c:tx>
            <c:strRef>
              <c:f>consulta!$J$2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consulta!$A$3:$A$14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consulta!$J$3:$J$14</c:f>
              <c:numCache>
                <c:formatCode>#,##0</c:formatCode>
                <c:ptCount val="12"/>
                <c:pt idx="0">
                  <c:v>30000000</c:v>
                </c:pt>
                <c:pt idx="1">
                  <c:v>30000000</c:v>
                </c:pt>
                <c:pt idx="2">
                  <c:v>30000000</c:v>
                </c:pt>
                <c:pt idx="3">
                  <c:v>30000000</c:v>
                </c:pt>
                <c:pt idx="4">
                  <c:v>30000000</c:v>
                </c:pt>
                <c:pt idx="5">
                  <c:v>30000000</c:v>
                </c:pt>
                <c:pt idx="6">
                  <c:v>30000000</c:v>
                </c:pt>
                <c:pt idx="7">
                  <c:v>30000000</c:v>
                </c:pt>
                <c:pt idx="8">
                  <c:v>30000000</c:v>
                </c:pt>
                <c:pt idx="9">
                  <c:v>30000000</c:v>
                </c:pt>
                <c:pt idx="10">
                  <c:v>30000000</c:v>
                </c:pt>
                <c:pt idx="11">
                  <c:v>30000000</c:v>
                </c:pt>
              </c:numCache>
            </c:numRef>
          </c:val>
          <c:smooth val="0"/>
        </c:ser>
        <c:ser>
          <c:idx val="5"/>
          <c:order val="6"/>
          <c:tx>
            <c:v>2017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consulta!$D$2:$D$14</c:f>
              <c:numCache>
                <c:formatCode>#,##0</c:formatCode>
                <c:ptCount val="13"/>
                <c:pt idx="0" formatCode="General">
                  <c:v>2017</c:v>
                </c:pt>
                <c:pt idx="1">
                  <c:v>28596866</c:v>
                </c:pt>
                <c:pt idx="2">
                  <c:v>29062061</c:v>
                </c:pt>
                <c:pt idx="3">
                  <c:v>35388008</c:v>
                </c:pt>
                <c:pt idx="4">
                  <c:v>34078686</c:v>
                </c:pt>
                <c:pt idx="5">
                  <c:v>30232314</c:v>
                </c:pt>
                <c:pt idx="6">
                  <c:v>20904409</c:v>
                </c:pt>
                <c:pt idx="7">
                  <c:v>28474536</c:v>
                </c:pt>
                <c:pt idx="8">
                  <c:v>31247122</c:v>
                </c:pt>
                <c:pt idx="9">
                  <c:v>39285866</c:v>
                </c:pt>
                <c:pt idx="10">
                  <c:v>27074509</c:v>
                </c:pt>
                <c:pt idx="11">
                  <c:v>47753092</c:v>
                </c:pt>
                <c:pt idx="12">
                  <c:v>11180256</c:v>
                </c:pt>
              </c:numCache>
            </c:numRef>
          </c:val>
          <c:smooth val="0"/>
        </c:ser>
        <c:ser>
          <c:idx val="7"/>
          <c:order val="7"/>
          <c:tx>
            <c:v>2018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consulta!$C$3:$C$14</c:f>
              <c:numCache>
                <c:formatCode>#,##0</c:formatCode>
                <c:ptCount val="12"/>
                <c:pt idx="0">
                  <c:v>40329270</c:v>
                </c:pt>
                <c:pt idx="1">
                  <c:v>29596168</c:v>
                </c:pt>
                <c:pt idx="2">
                  <c:v>40146267</c:v>
                </c:pt>
                <c:pt idx="3">
                  <c:v>47921049</c:v>
                </c:pt>
                <c:pt idx="4">
                  <c:v>41594699</c:v>
                </c:pt>
                <c:pt idx="5">
                  <c:v>37442714</c:v>
                </c:pt>
                <c:pt idx="6">
                  <c:v>32329576</c:v>
                </c:pt>
                <c:pt idx="7">
                  <c:v>38307699</c:v>
                </c:pt>
                <c:pt idx="8">
                  <c:v>27564865</c:v>
                </c:pt>
                <c:pt idx="9">
                  <c:v>30906669</c:v>
                </c:pt>
                <c:pt idx="10">
                  <c:v>46180758</c:v>
                </c:pt>
                <c:pt idx="11">
                  <c:v>42672003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4808400"/>
        <c:axId val="414809184"/>
      </c:lineChart>
      <c:catAx>
        <c:axId val="41480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s-CL"/>
          </a:p>
        </c:txPr>
        <c:crossAx val="414809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48091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148084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961045541758454E-2"/>
          <c:y val="0.77172237289516932"/>
          <c:w val="0.90313781546537453"/>
          <c:h val="0.2282776426845478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 i="0" baseline="0"/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s-CL" baseline="0">
                <a:latin typeface="+mn-lt"/>
              </a:rPr>
              <a:t>Ventas PLCx años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j-ea"/>
              <a:cs typeface="+mj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consulta!$B$2:$I$2</c:f>
              <c:numCache>
                <c:formatCode>General</c:formatCode>
                <c:ptCount val="8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  <c:pt idx="6" formatCode="#,##0">
                  <c:v>2013</c:v>
                </c:pt>
                <c:pt idx="7" formatCode="#,##0">
                  <c:v>2012</c:v>
                </c:pt>
              </c:numCache>
            </c:numRef>
          </c:cat>
          <c:val>
            <c:numRef>
              <c:f>consulta!$B$18:$I$18</c:f>
              <c:numCache>
                <c:formatCode>#,##0</c:formatCode>
                <c:ptCount val="8"/>
                <c:pt idx="0">
                  <c:v>188675844</c:v>
                </c:pt>
                <c:pt idx="1">
                  <c:v>454991737</c:v>
                </c:pt>
                <c:pt idx="2">
                  <c:v>363277725</c:v>
                </c:pt>
                <c:pt idx="3">
                  <c:v>366987430</c:v>
                </c:pt>
                <c:pt idx="4">
                  <c:v>353284012</c:v>
                </c:pt>
                <c:pt idx="5">
                  <c:v>342174287</c:v>
                </c:pt>
                <c:pt idx="6">
                  <c:v>409324237</c:v>
                </c:pt>
                <c:pt idx="7">
                  <c:v>445911947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10637104"/>
        <c:axId val="410637496"/>
      </c:barChart>
      <c:catAx>
        <c:axId val="41063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10637496"/>
        <c:crosses val="autoZero"/>
        <c:auto val="1"/>
        <c:lblAlgn val="ctr"/>
        <c:lblOffset val="100"/>
        <c:noMultiLvlLbl val="0"/>
      </c:catAx>
      <c:valAx>
        <c:axId val="41063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106371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21</xdr:row>
      <xdr:rowOff>123826</xdr:rowOff>
    </xdr:from>
    <xdr:to>
      <xdr:col>20</xdr:col>
      <xdr:colOff>638175</xdr:colOff>
      <xdr:row>77</xdr:row>
      <xdr:rowOff>152400</xdr:rowOff>
    </xdr:to>
    <xdr:graphicFrame macro="">
      <xdr:nvGraphicFramePr>
        <xdr:cNvPr id="103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0</xdr:row>
      <xdr:rowOff>19050</xdr:rowOff>
    </xdr:from>
    <xdr:to>
      <xdr:col>20</xdr:col>
      <xdr:colOff>57150</xdr:colOff>
      <xdr:row>18</xdr:row>
      <xdr:rowOff>28576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923925</xdr:colOff>
      <xdr:row>80</xdr:row>
      <xdr:rowOff>38100</xdr:rowOff>
    </xdr:from>
    <xdr:ext cx="9067800" cy="1781175"/>
    <xdr:sp macro="" textlink="">
      <xdr:nvSpPr>
        <xdr:cNvPr id="2" name="CuadroTexto 1"/>
        <xdr:cNvSpPr txBox="1"/>
      </xdr:nvSpPr>
      <xdr:spPr>
        <a:xfrm>
          <a:off x="923925" y="13192125"/>
          <a:ext cx="9067800" cy="1781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</a:t>
          </a:r>
          <a:r>
            <a:rPr lang="es-CL" sz="1100" baseline="0"/>
            <a:t> Según la evidencia de datos , se establece que existe una reiterada baja en las ventas consecutivas con años anteriores.</a:t>
          </a:r>
        </a:p>
        <a:p>
          <a:r>
            <a:rPr lang="es-CL" sz="1100" baseline="0"/>
            <a:t>Desde el año 2013 se viene identificando una  merma en las ventas con tendencia a la baja, esto esta afectando al sistema de calidad y a la empresa </a:t>
          </a:r>
        </a:p>
        <a:p>
          <a:r>
            <a:rPr lang="es-CL" sz="1100" baseline="0"/>
            <a:t>propiamente tal. Esto tambien a provocado que no se esten cumpliendo con las metas propuestas por la gerencia en los Objetivos de calidad del 2016.   En el 2017 ya podriamos decir que a partir del 2015 se observa levemente un alza en la sumatoria de ventas anuales..</a:t>
          </a:r>
        </a:p>
        <a:p>
          <a:r>
            <a:rPr lang="es-CL" sz="1100" b="1" baseline="0"/>
            <a:t>Analisis 2018</a:t>
          </a:r>
        </a:p>
        <a:p>
          <a:r>
            <a:rPr lang="es-CL" sz="1100" baseline="0"/>
            <a:t>Las ventas han aumentado en ralación a todos los años anteriores desde el 2012 en adelante, hacia muchos años que las ventas no subian-</a:t>
          </a:r>
        </a:p>
        <a:p>
          <a:endParaRPr lang="es-CL" sz="1100" baseline="0"/>
        </a:p>
        <a:p>
          <a:r>
            <a:rPr lang="es-CL" sz="1100" baseline="0"/>
            <a:t>Acciones : Seguir produciendo al mismo ritmo y tratar de no bajar las ventas durante el año 2019</a:t>
          </a:r>
        </a:p>
      </xdr:txBody>
    </xdr:sp>
    <xdr:clientData/>
  </xdr:oneCellAnchor>
  <xdr:oneCellAnchor>
    <xdr:from>
      <xdr:col>0</xdr:col>
      <xdr:colOff>219075</xdr:colOff>
      <xdr:row>18</xdr:row>
      <xdr:rowOff>133350</xdr:rowOff>
    </xdr:from>
    <xdr:ext cx="4429125" cy="436010"/>
    <xdr:sp macro="" textlink="">
      <xdr:nvSpPr>
        <xdr:cNvPr id="4" name="CuadroTexto 3"/>
        <xdr:cNvSpPr txBox="1"/>
      </xdr:nvSpPr>
      <xdr:spPr>
        <a:xfrm>
          <a:off x="219075" y="3248025"/>
          <a:ext cx="4429125" cy="436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/>
            <a:t> A partir del año 2016 se modifica el objetivo de calidad como meta igual o superior a 32,000,000 a igual o superior </a:t>
          </a:r>
          <a:r>
            <a:rPr lang="es-CL" sz="1100" b="1"/>
            <a:t>a 30,000,000 </a:t>
          </a:r>
          <a:r>
            <a:rPr lang="es-CL" sz="1100"/>
            <a:t>(acp 2016)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Normal="100" workbookViewId="0">
      <selection activeCell="B15" sqref="B15"/>
    </sheetView>
  </sheetViews>
  <sheetFormatPr baseColWidth="10" defaultRowHeight="12.75" x14ac:dyDescent="0.2"/>
  <cols>
    <col min="1" max="1" width="15.7109375" bestFit="1" customWidth="1"/>
    <col min="2" max="7" width="15.7109375" customWidth="1"/>
    <col min="8" max="8" width="13.7109375" style="2" customWidth="1"/>
    <col min="9" max="9" width="11.7109375" style="2" customWidth="1"/>
    <col min="10" max="10" width="15.42578125" customWidth="1"/>
    <col min="15" max="15" width="12.7109375" bestFit="1" customWidth="1"/>
  </cols>
  <sheetData>
    <row r="1" spans="1:16" x14ac:dyDescent="0.2">
      <c r="A1" s="1" t="s">
        <v>17</v>
      </c>
      <c r="B1" s="1"/>
      <c r="C1" s="1"/>
      <c r="D1" s="1"/>
      <c r="E1" s="1"/>
      <c r="F1" s="1"/>
      <c r="G1" s="1"/>
      <c r="H1" s="3" t="s">
        <v>16</v>
      </c>
    </row>
    <row r="2" spans="1:16" ht="15" x14ac:dyDescent="0.25">
      <c r="A2" s="4" t="s">
        <v>15</v>
      </c>
      <c r="B2" s="4">
        <v>2019</v>
      </c>
      <c r="C2" s="4">
        <v>2018</v>
      </c>
      <c r="D2" s="4">
        <v>2017</v>
      </c>
      <c r="E2" s="4">
        <v>2016</v>
      </c>
      <c r="F2" s="4">
        <v>2015</v>
      </c>
      <c r="G2" s="4">
        <v>2014</v>
      </c>
      <c r="H2" s="5">
        <v>2013</v>
      </c>
      <c r="I2" s="5">
        <v>2012</v>
      </c>
      <c r="J2" s="14" t="s">
        <v>0</v>
      </c>
      <c r="M2" s="15"/>
      <c r="N2" s="16"/>
      <c r="O2" s="17"/>
      <c r="P2" s="16"/>
    </row>
    <row r="3" spans="1:16" ht="15" x14ac:dyDescent="0.2">
      <c r="A3" s="6" t="s">
        <v>1</v>
      </c>
      <c r="B3" s="12">
        <v>33646786</v>
      </c>
      <c r="C3" s="12">
        <v>40329270</v>
      </c>
      <c r="D3" s="23">
        <v>28596866</v>
      </c>
      <c r="E3" s="23">
        <v>25867231</v>
      </c>
      <c r="F3" s="12">
        <v>28478246</v>
      </c>
      <c r="G3" s="22">
        <v>37316607</v>
      </c>
      <c r="H3" s="7">
        <v>36940414</v>
      </c>
      <c r="I3" s="7">
        <v>30994656</v>
      </c>
      <c r="J3" s="7">
        <v>30000000</v>
      </c>
      <c r="M3" s="18"/>
      <c r="N3" s="16"/>
      <c r="O3" s="19"/>
      <c r="P3" s="16"/>
    </row>
    <row r="4" spans="1:16" ht="15" x14ac:dyDescent="0.2">
      <c r="A4" s="6" t="s">
        <v>2</v>
      </c>
      <c r="B4" s="23">
        <v>26346468</v>
      </c>
      <c r="C4" s="23">
        <v>29596168</v>
      </c>
      <c r="D4" s="23">
        <v>29062061</v>
      </c>
      <c r="E4" s="23">
        <v>17238175</v>
      </c>
      <c r="F4" s="12">
        <v>17743147</v>
      </c>
      <c r="G4" s="12">
        <v>20734245</v>
      </c>
      <c r="H4" s="7">
        <v>19694314</v>
      </c>
      <c r="I4" s="7">
        <v>22755696</v>
      </c>
      <c r="J4" s="7">
        <v>30000000</v>
      </c>
      <c r="M4" s="18"/>
      <c r="N4" s="16"/>
      <c r="O4" s="19"/>
      <c r="P4" s="16"/>
    </row>
    <row r="5" spans="1:16" ht="15" x14ac:dyDescent="0.2">
      <c r="A5" s="6" t="s">
        <v>3</v>
      </c>
      <c r="B5" s="23">
        <v>28771626</v>
      </c>
      <c r="C5" s="12">
        <v>40146267</v>
      </c>
      <c r="D5" s="24">
        <v>35388008</v>
      </c>
      <c r="E5" s="23">
        <v>29604981</v>
      </c>
      <c r="F5" s="12">
        <v>28236435</v>
      </c>
      <c r="G5" s="12">
        <v>25034033</v>
      </c>
      <c r="H5" s="7">
        <v>33809740</v>
      </c>
      <c r="I5" s="7">
        <v>30973249</v>
      </c>
      <c r="J5" s="7">
        <v>30000000</v>
      </c>
      <c r="M5" s="18"/>
      <c r="N5" s="16"/>
      <c r="O5" s="19"/>
      <c r="P5" s="16"/>
    </row>
    <row r="6" spans="1:16" ht="15" x14ac:dyDescent="0.2">
      <c r="A6" s="6" t="s">
        <v>4</v>
      </c>
      <c r="B6" s="12">
        <v>40677389</v>
      </c>
      <c r="C6" s="12">
        <v>47921049</v>
      </c>
      <c r="D6" s="12">
        <v>34078686</v>
      </c>
      <c r="E6" s="12">
        <v>35594326</v>
      </c>
      <c r="F6" s="22">
        <v>37648547</v>
      </c>
      <c r="G6" s="12">
        <v>26377851</v>
      </c>
      <c r="H6" s="7">
        <v>27270569</v>
      </c>
      <c r="I6" s="7">
        <v>42333289</v>
      </c>
      <c r="J6" s="7">
        <v>30000000</v>
      </c>
      <c r="M6" s="18"/>
      <c r="N6" s="16"/>
      <c r="O6" s="19"/>
      <c r="P6" s="16"/>
    </row>
    <row r="7" spans="1:16" x14ac:dyDescent="0.2">
      <c r="A7" s="6" t="s">
        <v>5</v>
      </c>
      <c r="B7" s="23">
        <v>19220304</v>
      </c>
      <c r="C7" s="12">
        <v>41594699</v>
      </c>
      <c r="D7" s="12">
        <v>30232314</v>
      </c>
      <c r="E7" s="12">
        <v>35437205</v>
      </c>
      <c r="F7" s="12">
        <v>16820374</v>
      </c>
      <c r="G7" s="12">
        <v>22073420</v>
      </c>
      <c r="H7" s="7">
        <v>40881858</v>
      </c>
      <c r="I7" s="7">
        <v>46745661</v>
      </c>
      <c r="J7" s="7">
        <v>30000000</v>
      </c>
      <c r="M7" s="16"/>
      <c r="N7" s="16"/>
      <c r="O7" s="19"/>
      <c r="P7" s="16"/>
    </row>
    <row r="8" spans="1:16" ht="15" x14ac:dyDescent="0.25">
      <c r="A8" s="6" t="s">
        <v>6</v>
      </c>
      <c r="B8" s="12">
        <v>40013271</v>
      </c>
      <c r="C8" s="12">
        <v>37442714</v>
      </c>
      <c r="D8" s="23">
        <v>20904409</v>
      </c>
      <c r="E8" s="23">
        <v>25799923</v>
      </c>
      <c r="F8" s="22">
        <v>35107525</v>
      </c>
      <c r="G8" s="12">
        <v>29374231</v>
      </c>
      <c r="H8" s="7">
        <v>50345164</v>
      </c>
      <c r="I8" s="7">
        <v>40795299</v>
      </c>
      <c r="J8" s="7">
        <v>30000000</v>
      </c>
      <c r="M8" s="17"/>
      <c r="N8" s="16"/>
      <c r="O8" s="19"/>
      <c r="P8" s="16"/>
    </row>
    <row r="9" spans="1:16" x14ac:dyDescent="0.2">
      <c r="A9" s="6" t="s">
        <v>7</v>
      </c>
      <c r="B9" s="12" t="s">
        <v>18</v>
      </c>
      <c r="C9" s="12">
        <v>32329576</v>
      </c>
      <c r="D9" s="23">
        <v>28474536</v>
      </c>
      <c r="E9" s="12">
        <v>32093001</v>
      </c>
      <c r="F9" s="22">
        <v>42600335</v>
      </c>
      <c r="G9" s="22">
        <v>37780135</v>
      </c>
      <c r="H9" s="7">
        <v>25097436</v>
      </c>
      <c r="I9" s="7">
        <v>43098149</v>
      </c>
      <c r="J9" s="7">
        <v>30000000</v>
      </c>
      <c r="M9" s="16"/>
      <c r="N9" s="16"/>
      <c r="O9" s="20"/>
      <c r="P9" s="16"/>
    </row>
    <row r="10" spans="1:16" ht="15" x14ac:dyDescent="0.25">
      <c r="A10" s="6" t="s">
        <v>8</v>
      </c>
      <c r="B10" s="12" t="s">
        <v>18</v>
      </c>
      <c r="C10" s="12">
        <v>38307699</v>
      </c>
      <c r="D10" s="12">
        <v>31247122</v>
      </c>
      <c r="E10" s="12">
        <v>35246568</v>
      </c>
      <c r="F10" s="12">
        <v>23777530</v>
      </c>
      <c r="G10" s="12">
        <v>26133404</v>
      </c>
      <c r="H10" s="7">
        <v>23895606</v>
      </c>
      <c r="I10" s="7">
        <v>34761020</v>
      </c>
      <c r="J10" s="7">
        <v>30000000</v>
      </c>
      <c r="M10" s="17"/>
      <c r="N10" s="16"/>
      <c r="O10" s="21"/>
      <c r="P10" s="16"/>
    </row>
    <row r="11" spans="1:16" x14ac:dyDescent="0.2">
      <c r="A11" s="6" t="s">
        <v>9</v>
      </c>
      <c r="B11" s="23" t="s">
        <v>18</v>
      </c>
      <c r="C11" s="23">
        <v>27564865</v>
      </c>
      <c r="D11" s="12">
        <v>39285866</v>
      </c>
      <c r="E11" s="12">
        <v>33689068</v>
      </c>
      <c r="F11" s="12">
        <v>22437508</v>
      </c>
      <c r="G11" s="12">
        <v>20126149</v>
      </c>
      <c r="H11" s="7">
        <v>27618848</v>
      </c>
      <c r="I11" s="7">
        <v>29233029</v>
      </c>
      <c r="J11" s="7">
        <v>30000000</v>
      </c>
      <c r="M11" s="16"/>
      <c r="N11" s="16"/>
      <c r="O11" s="16"/>
      <c r="P11" s="16"/>
    </row>
    <row r="12" spans="1:16" x14ac:dyDescent="0.2">
      <c r="A12" s="6" t="s">
        <v>10</v>
      </c>
      <c r="B12" s="12" t="s">
        <v>18</v>
      </c>
      <c r="C12" s="12">
        <v>30906669</v>
      </c>
      <c r="D12" s="23">
        <v>27074509</v>
      </c>
      <c r="E12" s="23">
        <v>21848094</v>
      </c>
      <c r="F12" s="12">
        <v>28151478</v>
      </c>
      <c r="G12" s="22">
        <v>36378092</v>
      </c>
      <c r="H12" s="7">
        <v>45931474</v>
      </c>
      <c r="I12" s="7">
        <v>46272000</v>
      </c>
      <c r="J12" s="7">
        <v>30000000</v>
      </c>
      <c r="M12" s="16"/>
      <c r="N12" s="16"/>
      <c r="O12" s="16"/>
      <c r="P12" s="16"/>
    </row>
    <row r="13" spans="1:16" x14ac:dyDescent="0.2">
      <c r="A13" s="6" t="s">
        <v>11</v>
      </c>
      <c r="B13" s="12" t="s">
        <v>18</v>
      </c>
      <c r="C13" s="12">
        <v>46180758</v>
      </c>
      <c r="D13" s="12">
        <v>47753092</v>
      </c>
      <c r="E13" s="12">
        <v>36631513</v>
      </c>
      <c r="F13" s="22">
        <v>36320538</v>
      </c>
      <c r="G13" s="12">
        <v>24223662</v>
      </c>
      <c r="H13" s="7">
        <v>38583251</v>
      </c>
      <c r="I13" s="7">
        <v>28371853</v>
      </c>
      <c r="J13" s="7">
        <v>30000000</v>
      </c>
    </row>
    <row r="14" spans="1:16" x14ac:dyDescent="0.2">
      <c r="A14" s="6" t="s">
        <v>12</v>
      </c>
      <c r="B14" s="12" t="s">
        <v>18</v>
      </c>
      <c r="C14" s="12">
        <v>42672003</v>
      </c>
      <c r="D14" s="12">
        <v>11180256</v>
      </c>
      <c r="E14" s="12">
        <v>37937345</v>
      </c>
      <c r="F14" s="12">
        <v>35962349</v>
      </c>
      <c r="G14" s="22">
        <v>36622458</v>
      </c>
      <c r="H14" s="8">
        <v>39255563</v>
      </c>
      <c r="I14" s="8">
        <v>49578046</v>
      </c>
      <c r="J14" s="7">
        <v>30000000</v>
      </c>
    </row>
    <row r="15" spans="1:16" s="1" customFormat="1" x14ac:dyDescent="0.2">
      <c r="A15" s="4" t="s">
        <v>13</v>
      </c>
      <c r="B15" s="10">
        <f>AVERAGE(B3:B8)</f>
        <v>31445974</v>
      </c>
      <c r="C15" s="10">
        <f t="shared" ref="C15:I15" si="0">AVERAGE(C3:C14)</f>
        <v>37915978.083333336</v>
      </c>
      <c r="D15" s="10">
        <f t="shared" si="0"/>
        <v>30273143.75</v>
      </c>
      <c r="E15" s="10">
        <f t="shared" si="0"/>
        <v>30582285.833333332</v>
      </c>
      <c r="F15" s="9">
        <f t="shared" si="0"/>
        <v>29440334.333333332</v>
      </c>
      <c r="G15" s="9">
        <f t="shared" si="0"/>
        <v>28514523.916666668</v>
      </c>
      <c r="H15" s="10">
        <f t="shared" si="0"/>
        <v>34110353.083333336</v>
      </c>
      <c r="I15" s="10">
        <f t="shared" si="0"/>
        <v>37159328.916666664</v>
      </c>
      <c r="J15" s="11"/>
    </row>
    <row r="16" spans="1:16" x14ac:dyDescent="0.2">
      <c r="A16" s="6"/>
      <c r="B16" s="6"/>
      <c r="C16" s="6"/>
      <c r="D16" s="6"/>
      <c r="E16" s="6"/>
      <c r="F16" s="6"/>
      <c r="G16" s="6"/>
      <c r="H16" s="12"/>
      <c r="I16" s="12"/>
      <c r="J16" s="6"/>
    </row>
    <row r="17" spans="1:13" x14ac:dyDescent="0.2">
      <c r="A17" s="6"/>
      <c r="B17" s="6"/>
      <c r="C17" s="6"/>
      <c r="D17" s="6"/>
      <c r="E17" s="6"/>
      <c r="F17" s="6"/>
      <c r="G17" s="6"/>
      <c r="H17" s="12"/>
      <c r="I17" s="12"/>
      <c r="J17" s="6"/>
    </row>
    <row r="18" spans="1:13" x14ac:dyDescent="0.2">
      <c r="A18" s="4" t="s">
        <v>14</v>
      </c>
      <c r="B18" s="13">
        <f t="shared" ref="B18" si="1">SUM(B3:B14)</f>
        <v>188675844</v>
      </c>
      <c r="C18" s="13">
        <f t="shared" ref="C18:I18" si="2">SUM(C3:C14)</f>
        <v>454991737</v>
      </c>
      <c r="D18" s="13">
        <f t="shared" si="2"/>
        <v>363277725</v>
      </c>
      <c r="E18" s="13">
        <f t="shared" si="2"/>
        <v>366987430</v>
      </c>
      <c r="F18" s="13">
        <f t="shared" si="2"/>
        <v>353284012</v>
      </c>
      <c r="G18" s="13">
        <f t="shared" si="2"/>
        <v>342174287</v>
      </c>
      <c r="H18" s="13">
        <f t="shared" si="2"/>
        <v>409324237</v>
      </c>
      <c r="I18" s="13">
        <f t="shared" si="2"/>
        <v>445911947</v>
      </c>
      <c r="J18" s="6"/>
    </row>
    <row r="20" spans="1:13" x14ac:dyDescent="0.2">
      <c r="M20" s="25" t="s">
        <v>19</v>
      </c>
    </row>
  </sheetData>
  <pageMargins left="0.74803149606299213" right="0.74803149606299213" top="0.98425196850393704" bottom="0.98425196850393704" header="0.51181102362204722" footer="0.51181102362204722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Schroeder</cp:lastModifiedBy>
  <cp:lastPrinted>2016-12-12T14:21:48Z</cp:lastPrinted>
  <dcterms:created xsi:type="dcterms:W3CDTF">2012-12-03T15:37:02Z</dcterms:created>
  <dcterms:modified xsi:type="dcterms:W3CDTF">2019-07-12T19:05:50Z</dcterms:modified>
</cp:coreProperties>
</file>