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nalisis ventas" sheetId="1" r:id="rId1"/>
    <sheet name="Compras ventas" sheetId="3" r:id="rId2"/>
    <sheet name="nomina plasticos los cerrillos" sheetId="2" r:id="rId3"/>
  </sheets>
  <calcPr calcId="152511"/>
</workbook>
</file>

<file path=xl/calcChain.xml><?xml version="1.0" encoding="utf-8"?>
<calcChain xmlns="http://schemas.openxmlformats.org/spreadsheetml/2006/main">
  <c r="C20" i="3" l="1"/>
  <c r="B20" i="3"/>
  <c r="D7" i="3"/>
  <c r="D8" i="3"/>
  <c r="D9" i="3"/>
  <c r="D10" i="3"/>
  <c r="D11" i="3"/>
  <c r="D12" i="3"/>
  <c r="D13" i="3"/>
  <c r="D14" i="3"/>
  <c r="D15" i="3"/>
  <c r="D16" i="3"/>
  <c r="D17" i="3"/>
  <c r="D6" i="3"/>
  <c r="D20" i="3" l="1"/>
  <c r="D15" i="1" l="1"/>
  <c r="D13" i="1"/>
</calcChain>
</file>

<file path=xl/sharedStrings.xml><?xml version="1.0" encoding="utf-8"?>
<sst xmlns="http://schemas.openxmlformats.org/spreadsheetml/2006/main" count="61" uniqueCount="58">
  <si>
    <t>Año</t>
  </si>
  <si>
    <t>Plc</t>
  </si>
  <si>
    <t>Obs</t>
  </si>
  <si>
    <t>Promedio</t>
  </si>
  <si>
    <t>Totales</t>
  </si>
  <si>
    <t xml:space="preserve"> </t>
  </si>
  <si>
    <t>VENTAS ANUALES PLC</t>
  </si>
  <si>
    <t>11515254-8</t>
  </si>
  <si>
    <t>11338153-1</t>
  </si>
  <si>
    <t>5487609-2</t>
  </si>
  <si>
    <t>6699492-9</t>
  </si>
  <si>
    <t>12893378-6</t>
  </si>
  <si>
    <t>10047911-7</t>
  </si>
  <si>
    <t>10901454-0</t>
  </si>
  <si>
    <t>7190423-7</t>
  </si>
  <si>
    <t>10355410-1</t>
  </si>
  <si>
    <t>5008404-3</t>
  </si>
  <si>
    <t>8531646-k</t>
  </si>
  <si>
    <t>16068082-2</t>
  </si>
  <si>
    <t>8286568-3</t>
  </si>
  <si>
    <t>23030943-4</t>
  </si>
  <si>
    <t>FIGUEROA ALFARO MIGUEL ANGEL</t>
  </si>
  <si>
    <t>GONZALEZ SALAZ OSCAR HERNAN</t>
  </si>
  <si>
    <t>MENDEZ ABARZUA JUAN</t>
  </si>
  <si>
    <t>CUBILLOS PUGA CLARISA</t>
  </si>
  <si>
    <t>PEÑA NAVARRO FRANCISCO</t>
  </si>
  <si>
    <t>REYEZ VASQUEZ RAMON</t>
  </si>
  <si>
    <t>TAPIA LABRIN DIONISIO ADAN</t>
  </si>
  <si>
    <t>ARRAÑO MOLINA JOSE MIGUEL DEL CARMEN</t>
  </si>
  <si>
    <t>MANQUECURA PILQUIL JAIME RAMIRO</t>
  </si>
  <si>
    <t>ANGULO PAVEZ MARIO PASTOR</t>
  </si>
  <si>
    <t>ANGULO ROGA GONZALO AGUSTIN</t>
  </si>
  <si>
    <t>VERGARA CARIAGA PABLO ANDRES</t>
  </si>
  <si>
    <t>DIAZ SOTO JOSE SANTOS</t>
  </si>
  <si>
    <t>AZALDE RISCO JOSE RAUL</t>
  </si>
  <si>
    <t>NOMINA PLASTICOS LOS CERRILLOS LTDA 2015</t>
  </si>
  <si>
    <t>Analisis de Ventas y compras 2015</t>
  </si>
  <si>
    <t>Ventas</t>
  </si>
  <si>
    <t>Compras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</si>
  <si>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</si>
  <si>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</si>
  <si>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</si>
  <si>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</si>
  <si>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</si>
  <si>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</si>
  <si>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</si>
  <si>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</si>
  <si>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</si>
  <si>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</si>
  <si>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</si>
  <si>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</si>
  <si>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</si>
  <si>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G.Generales</t>
  </si>
  <si>
    <t>Materiales</t>
  </si>
  <si>
    <t>netos</t>
  </si>
  <si>
    <t>Diferencial</t>
  </si>
  <si>
    <t>Máq/matrices</t>
  </si>
  <si>
    <t>Remuneraciones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</si>
</sst>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/>
    <xf numFmtId="3" fontId="2" fillId="0" borderId="2" xfId="0" applyNumberFormat="1" applyFont="1" applyBorder="1"/>
    <xf numFmtId="0" fontId="0" fillId="0" borderId="5" xfId="0" applyBorder="1"/>
    <xf numFmtId="0" fontId="3" fillId="0" borderId="0" xfId="0" applyFont="1"/>
    <xf numFmtId="14" fontId="0" fillId="0" borderId="1" xfId="0" applyNumberForma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'analisis ventas'!$B$7:$B$11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'analisis ventas'!$D$7:$D$11</c:f>
              <c:numCache>
                <c:formatCode>#,##0</c:formatCode>
                <c:ptCount val="5"/>
                <c:pt idx="0">
                  <c:v>445920907</c:v>
                </c:pt>
                <c:pt idx="1">
                  <c:v>405812072</c:v>
                </c:pt>
                <c:pt idx="2">
                  <c:v>338676111</c:v>
                </c:pt>
                <c:pt idx="3">
                  <c:v>353284012</c:v>
                </c:pt>
                <c:pt idx="4">
                  <c:v>280640718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4766960"/>
        <c:axId val="50633592"/>
      </c:barChart>
      <c:catAx>
        <c:axId val="1747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633592"/>
        <c:crosses val="autoZero"/>
        <c:auto val="1"/>
        <c:lblAlgn val="ctr"/>
        <c:lblOffset val="100"/>
        <c:noMultiLvlLbl val="0"/>
      </c:catAx>
      <c:valAx>
        <c:axId val="5063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47669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8</xdr:col>
      <xdr:colOff>390525</xdr:colOff>
      <xdr:row>33</xdr:row>
      <xdr:rowOff>161925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B12" sqref="B12"/>
    </sheetView>
  </sheetViews>
  <sheetFormatPr baseColWidth="10" defaultColWidth="9.140625" defaultRowHeight="15" x14ac:dyDescent="0.25"/>
  <cols>
    <col min="4" max="4" width="16.7109375" customWidth="1"/>
  </cols>
  <sheetData>
    <row r="1" spans="1:5" x14ac:dyDescent="0.25">
      <c r="A1" t="s">
        <v>5</v>
      </c>
    </row>
    <row r="2" spans="1:5" ht="28.5" x14ac:dyDescent="0.45">
      <c r="A2" t="s">
        <v>5</v>
      </c>
      <c r="B2" s="13" t="s">
        <v>6</v>
      </c>
    </row>
    <row r="3" spans="1:5" x14ac:dyDescent="0.25">
      <c r="A3" t="s">
        <v>5</v>
      </c>
    </row>
    <row r="6" spans="1:5" x14ac:dyDescent="0.25">
      <c r="B6" s="5" t="s">
        <v>0</v>
      </c>
      <c r="C6" s="1"/>
      <c r="D6" s="4" t="s">
        <v>1</v>
      </c>
      <c r="E6" s="1" t="s">
        <v>2</v>
      </c>
    </row>
    <row r="7" spans="1:5" x14ac:dyDescent="0.25">
      <c r="B7" s="2">
        <v>2012</v>
      </c>
      <c r="C7" s="1"/>
      <c r="D7" s="3">
        <v>445920907</v>
      </c>
      <c r="E7" s="1"/>
    </row>
    <row r="8" spans="1:5" x14ac:dyDescent="0.25">
      <c r="B8" s="2">
        <v>2013</v>
      </c>
      <c r="C8" s="1"/>
      <c r="D8" s="3">
        <v>405812072</v>
      </c>
      <c r="E8" s="1"/>
    </row>
    <row r="9" spans="1:5" x14ac:dyDescent="0.25">
      <c r="B9" s="2">
        <v>2014</v>
      </c>
      <c r="C9" s="1"/>
      <c r="D9" s="3">
        <v>338676111</v>
      </c>
      <c r="E9" s="1"/>
    </row>
    <row r="10" spans="1:5" x14ac:dyDescent="0.25">
      <c r="B10" s="2">
        <v>2015</v>
      </c>
      <c r="C10" s="1"/>
      <c r="D10" s="3">
        <v>353284012</v>
      </c>
      <c r="E10" s="1"/>
    </row>
    <row r="11" spans="1:5" x14ac:dyDescent="0.25">
      <c r="B11" s="2">
        <v>2016</v>
      </c>
      <c r="C11" s="1"/>
      <c r="D11" s="3">
        <v>280640718</v>
      </c>
      <c r="E11" s="1"/>
    </row>
    <row r="12" spans="1:5" x14ac:dyDescent="0.25">
      <c r="B12" s="2"/>
      <c r="C12" s="1"/>
      <c r="D12" s="3"/>
      <c r="E12" s="1"/>
    </row>
    <row r="13" spans="1:5" x14ac:dyDescent="0.25">
      <c r="B13" s="4" t="s">
        <v>4</v>
      </c>
      <c r="C13" s="1"/>
      <c r="D13" s="3">
        <f>SUM(D7:D11)</f>
        <v>1824333820</v>
      </c>
      <c r="E13" s="1"/>
    </row>
    <row r="14" spans="1:5" ht="15.75" thickBot="1" x14ac:dyDescent="0.3">
      <c r="B14" s="6"/>
      <c r="C14" s="6"/>
      <c r="D14" s="7"/>
      <c r="E14" s="6"/>
    </row>
    <row r="15" spans="1:5" ht="16.5" thickTop="1" thickBot="1" x14ac:dyDescent="0.3">
      <c r="B15" s="9" t="s">
        <v>3</v>
      </c>
      <c r="C15" s="10"/>
      <c r="D15" s="11">
        <f>AVERAGE(D7:D10)</f>
        <v>385923275.5</v>
      </c>
      <c r="E15" s="10"/>
    </row>
    <row r="16" spans="1:5" ht="15.75" thickTop="1" x14ac:dyDescent="0.25">
      <c r="B16" s="8"/>
      <c r="C16" s="8"/>
      <c r="D16" s="12"/>
      <c r="E16" s="12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17" sqref="D17"/>
    </sheetView>
  </sheetViews>
  <sheetFormatPr baseColWidth="10" defaultRowHeight="15" x14ac:dyDescent="0.25"/>
  <cols>
    <col min="3" max="3" width="14" customWidth="1"/>
    <col min="7" max="7" width="13.42578125" bestFit="1" customWidth="1"/>
    <col min="9" max="9" width="15.85546875" bestFit="1" customWidth="1"/>
  </cols>
  <sheetData>
    <row r="1" spans="1:9" x14ac:dyDescent="0.25">
      <c r="B1" t="s">
        <v>36</v>
      </c>
    </row>
    <row r="4" spans="1:9" x14ac:dyDescent="0.25">
      <c r="B4" t="s">
        <v>54</v>
      </c>
      <c r="C4" t="s">
        <v>54</v>
      </c>
    </row>
    <row r="5" spans="1:9" x14ac:dyDescent="0.25">
      <c r="A5" t="s">
        <v>51</v>
      </c>
      <c r="B5" t="s">
        <v>37</v>
      </c>
      <c r="C5" t="s">
        <v>38</v>
      </c>
      <c r="D5" t="s">
        <v>55</v>
      </c>
      <c r="E5" t="s">
        <v>52</v>
      </c>
      <c r="F5" t="s">
        <v>53</v>
      </c>
      <c r="G5" t="s">
        <v>56</v>
      </c>
      <c r="I5" t="s">
        <v>57</v>
      </c>
    </row>
    <row r="6" spans="1:9" x14ac:dyDescent="0.25">
      <c r="A6" s="1" t="s">
        <v>39</v>
      </c>
      <c r="B6" s="16">
        <v>28478246</v>
      </c>
      <c r="C6" s="16">
        <v>18939076</v>
      </c>
      <c r="D6" s="18">
        <f>B6-C6</f>
        <v>9539170</v>
      </c>
      <c r="E6" s="16">
        <v>13867183</v>
      </c>
      <c r="F6" s="16">
        <v>5077876</v>
      </c>
      <c r="G6" s="16">
        <v>0</v>
      </c>
    </row>
    <row r="7" spans="1:9" x14ac:dyDescent="0.25">
      <c r="A7" s="1" t="s">
        <v>40</v>
      </c>
      <c r="B7" s="16">
        <v>17743147</v>
      </c>
      <c r="C7" s="16">
        <v>22528164</v>
      </c>
      <c r="D7" s="18">
        <f t="shared" ref="D7:D17" si="0">B7-C7</f>
        <v>-4785017</v>
      </c>
      <c r="E7" s="16">
        <v>12103091</v>
      </c>
      <c r="F7" s="16">
        <v>10437367</v>
      </c>
      <c r="G7" s="16">
        <v>0</v>
      </c>
    </row>
    <row r="8" spans="1:9" x14ac:dyDescent="0.25">
      <c r="A8" s="1" t="s">
        <v>41</v>
      </c>
      <c r="B8" s="16">
        <v>28236435</v>
      </c>
      <c r="C8" s="16">
        <v>22204712</v>
      </c>
      <c r="D8" s="18">
        <f t="shared" si="0"/>
        <v>6031723</v>
      </c>
      <c r="E8" s="16">
        <v>12198753</v>
      </c>
      <c r="F8" s="16">
        <v>10005959</v>
      </c>
      <c r="G8" s="16"/>
    </row>
    <row r="9" spans="1:9" x14ac:dyDescent="0.25">
      <c r="A9" s="1" t="s">
        <v>42</v>
      </c>
      <c r="B9" s="17">
        <v>37648547</v>
      </c>
      <c r="C9" s="16">
        <v>20189268</v>
      </c>
      <c r="D9" s="18">
        <f t="shared" si="0"/>
        <v>17459279</v>
      </c>
      <c r="E9" s="16">
        <v>10808058</v>
      </c>
      <c r="F9" s="16">
        <v>9386178</v>
      </c>
      <c r="G9" s="16"/>
    </row>
    <row r="10" spans="1:9" x14ac:dyDescent="0.25">
      <c r="A10" s="1" t="s">
        <v>43</v>
      </c>
      <c r="B10" s="16">
        <v>16820374</v>
      </c>
      <c r="C10" s="16">
        <v>15292848</v>
      </c>
      <c r="D10" s="18">
        <f t="shared" si="0"/>
        <v>1527526</v>
      </c>
      <c r="E10" s="16">
        <v>5548220</v>
      </c>
      <c r="F10" s="16">
        <v>9744628</v>
      </c>
      <c r="G10" s="16"/>
    </row>
    <row r="11" spans="1:9" x14ac:dyDescent="0.25">
      <c r="A11" s="1" t="s">
        <v>44</v>
      </c>
      <c r="B11" s="17">
        <v>35107525</v>
      </c>
      <c r="C11" s="16">
        <v>24114935</v>
      </c>
      <c r="D11" s="18">
        <f t="shared" si="0"/>
        <v>10992590</v>
      </c>
      <c r="E11" s="16">
        <v>11788179</v>
      </c>
      <c r="F11" s="16">
        <v>11610262</v>
      </c>
      <c r="G11" s="16">
        <v>720000</v>
      </c>
    </row>
    <row r="12" spans="1:9" x14ac:dyDescent="0.25">
      <c r="A12" s="1" t="s">
        <v>45</v>
      </c>
      <c r="B12" s="17">
        <v>42600335</v>
      </c>
      <c r="C12" s="16">
        <v>19386294</v>
      </c>
      <c r="D12" s="18">
        <f t="shared" si="0"/>
        <v>23214041</v>
      </c>
      <c r="E12" s="16">
        <v>9953265</v>
      </c>
      <c r="F12" s="16">
        <v>9433029</v>
      </c>
      <c r="G12" s="16"/>
    </row>
    <row r="13" spans="1:9" x14ac:dyDescent="0.25">
      <c r="A13" s="1" t="s">
        <v>46</v>
      </c>
      <c r="B13" s="16">
        <v>23777530</v>
      </c>
      <c r="C13" s="16">
        <v>20189258</v>
      </c>
      <c r="D13" s="18">
        <f t="shared" si="0"/>
        <v>3588272</v>
      </c>
      <c r="E13" s="16">
        <v>9800579</v>
      </c>
      <c r="F13" s="16">
        <v>7138679</v>
      </c>
      <c r="G13" s="16">
        <v>3250000</v>
      </c>
    </row>
    <row r="14" spans="1:9" x14ac:dyDescent="0.25">
      <c r="A14" s="1" t="s">
        <v>47</v>
      </c>
      <c r="B14" s="16">
        <v>22437508</v>
      </c>
      <c r="C14" s="16">
        <v>14196784</v>
      </c>
      <c r="D14" s="18">
        <f t="shared" si="0"/>
        <v>8240724</v>
      </c>
      <c r="E14" s="19">
        <v>9269140</v>
      </c>
      <c r="F14" s="16">
        <v>4931417</v>
      </c>
      <c r="G14" s="16"/>
    </row>
    <row r="15" spans="1:9" x14ac:dyDescent="0.25">
      <c r="A15" s="1" t="s">
        <v>48</v>
      </c>
      <c r="B15" s="16">
        <v>28151478</v>
      </c>
      <c r="C15" s="16">
        <v>19335807</v>
      </c>
      <c r="D15" s="18">
        <f t="shared" si="0"/>
        <v>8815671</v>
      </c>
      <c r="E15" s="16">
        <v>12395511</v>
      </c>
      <c r="F15" s="16">
        <v>6946389</v>
      </c>
      <c r="G15" s="16"/>
    </row>
    <row r="16" spans="1:9" x14ac:dyDescent="0.25">
      <c r="A16" s="1" t="s">
        <v>49</v>
      </c>
      <c r="B16" s="17">
        <v>36320538</v>
      </c>
      <c r="C16" s="16">
        <v>25443208</v>
      </c>
      <c r="D16" s="18">
        <f t="shared" si="0"/>
        <v>10877330</v>
      </c>
      <c r="E16" s="16">
        <v>11501892</v>
      </c>
      <c r="F16" s="16">
        <v>10041316</v>
      </c>
      <c r="G16" s="16">
        <v>3900000</v>
      </c>
    </row>
    <row r="17" spans="1:7" x14ac:dyDescent="0.25">
      <c r="A17" s="1" t="s">
        <v>50</v>
      </c>
      <c r="B17" s="16">
        <v>35455213</v>
      </c>
      <c r="C17" s="16">
        <v>15000000</v>
      </c>
      <c r="D17" s="18">
        <f t="shared" si="0"/>
        <v>20455213</v>
      </c>
      <c r="E17" s="16"/>
      <c r="F17" s="16"/>
      <c r="G17" s="16"/>
    </row>
    <row r="20" spans="1:7" x14ac:dyDescent="0.25">
      <c r="B20" s="18">
        <f>SUM(B6:B19)</f>
        <v>352776876</v>
      </c>
      <c r="C20" s="18">
        <f>SUM(C6:C19)</f>
        <v>236820354</v>
      </c>
      <c r="D20" s="18">
        <f>SUM(D6:D19)</f>
        <v>115956522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A4" sqref="A4"/>
    </sheetView>
  </sheetViews>
  <sheetFormatPr baseColWidth="10" defaultRowHeight="15" x14ac:dyDescent="0.25"/>
  <cols>
    <col min="3" max="3" width="40.5703125" bestFit="1" customWidth="1"/>
  </cols>
  <sheetData>
    <row r="2" spans="1:4" x14ac:dyDescent="0.25">
      <c r="C2" s="15" t="s">
        <v>35</v>
      </c>
    </row>
    <row r="4" spans="1:4" x14ac:dyDescent="0.25">
      <c r="A4" s="1">
        <v>1</v>
      </c>
      <c r="B4" s="1" t="s">
        <v>7</v>
      </c>
      <c r="C4" s="1" t="s">
        <v>21</v>
      </c>
      <c r="D4" s="14">
        <v>34883</v>
      </c>
    </row>
    <row r="5" spans="1:4" x14ac:dyDescent="0.25">
      <c r="A5" s="1">
        <v>2</v>
      </c>
      <c r="B5" s="1" t="s">
        <v>8</v>
      </c>
      <c r="C5" s="1" t="s">
        <v>22</v>
      </c>
      <c r="D5" s="14">
        <v>40312</v>
      </c>
    </row>
    <row r="6" spans="1:4" x14ac:dyDescent="0.25">
      <c r="A6" s="1">
        <v>3</v>
      </c>
      <c r="B6" s="1" t="s">
        <v>9</v>
      </c>
      <c r="C6" s="1" t="s">
        <v>23</v>
      </c>
      <c r="D6" s="14">
        <v>34578</v>
      </c>
    </row>
    <row r="7" spans="1:4" x14ac:dyDescent="0.25">
      <c r="A7" s="1">
        <v>4</v>
      </c>
      <c r="B7" s="1" t="s">
        <v>10</v>
      </c>
      <c r="C7" s="1" t="s">
        <v>24</v>
      </c>
      <c r="D7" s="14">
        <v>34578</v>
      </c>
    </row>
    <row r="8" spans="1:4" x14ac:dyDescent="0.25">
      <c r="A8" s="1">
        <v>5</v>
      </c>
      <c r="B8" s="1" t="s">
        <v>11</v>
      </c>
      <c r="C8" s="1" t="s">
        <v>25</v>
      </c>
      <c r="D8" s="14">
        <v>35228</v>
      </c>
    </row>
    <row r="9" spans="1:4" x14ac:dyDescent="0.25">
      <c r="A9" s="1">
        <v>6</v>
      </c>
      <c r="B9" s="1" t="s">
        <v>12</v>
      </c>
      <c r="C9" s="1" t="s">
        <v>26</v>
      </c>
      <c r="D9" s="14">
        <v>36816</v>
      </c>
    </row>
    <row r="10" spans="1:4" x14ac:dyDescent="0.25">
      <c r="A10" s="1">
        <v>7</v>
      </c>
      <c r="B10" s="1" t="s">
        <v>13</v>
      </c>
      <c r="C10" s="1" t="s">
        <v>27</v>
      </c>
      <c r="D10" s="14">
        <v>38261</v>
      </c>
    </row>
    <row r="11" spans="1:4" x14ac:dyDescent="0.25">
      <c r="A11" s="1">
        <v>8</v>
      </c>
      <c r="B11" s="1" t="s">
        <v>14</v>
      </c>
      <c r="C11" s="1" t="s">
        <v>28</v>
      </c>
      <c r="D11" s="14">
        <v>34821</v>
      </c>
    </row>
    <row r="12" spans="1:4" x14ac:dyDescent="0.25">
      <c r="A12" s="1">
        <v>9</v>
      </c>
      <c r="B12" s="1" t="s">
        <v>15</v>
      </c>
      <c r="C12" s="1" t="s">
        <v>29</v>
      </c>
      <c r="D12" s="14">
        <v>40106</v>
      </c>
    </row>
    <row r="13" spans="1:4" x14ac:dyDescent="0.25">
      <c r="A13" s="1">
        <v>10</v>
      </c>
      <c r="B13" s="1" t="s">
        <v>16</v>
      </c>
      <c r="C13" s="1" t="s">
        <v>30</v>
      </c>
      <c r="D13" s="14">
        <v>34578</v>
      </c>
    </row>
    <row r="14" spans="1:4" x14ac:dyDescent="0.25">
      <c r="A14" s="1">
        <v>11</v>
      </c>
      <c r="B14" s="1" t="s">
        <v>17</v>
      </c>
      <c r="C14" s="1" t="s">
        <v>31</v>
      </c>
      <c r="D14" s="14">
        <v>41000</v>
      </c>
    </row>
    <row r="15" spans="1:4" x14ac:dyDescent="0.25">
      <c r="A15" s="1">
        <v>12</v>
      </c>
      <c r="B15" s="1" t="s">
        <v>18</v>
      </c>
      <c r="C15" s="1" t="s">
        <v>32</v>
      </c>
      <c r="D15" s="14">
        <v>41428</v>
      </c>
    </row>
    <row r="16" spans="1:4" x14ac:dyDescent="0.25">
      <c r="A16" s="1">
        <v>13</v>
      </c>
      <c r="B16" s="1" t="s">
        <v>19</v>
      </c>
      <c r="C16" s="1" t="s">
        <v>33</v>
      </c>
      <c r="D16" s="14">
        <v>41548</v>
      </c>
    </row>
    <row r="17" spans="1:4" x14ac:dyDescent="0.25">
      <c r="A17" s="1">
        <v>14</v>
      </c>
      <c r="B17" s="1" t="s">
        <v>20</v>
      </c>
      <c r="C17" s="1" t="s">
        <v>34</v>
      </c>
      <c r="D17" s="14">
        <v>42065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 ventas</vt:lpstr>
      <vt:lpstr>Compras ventas</vt:lpstr>
      <vt:lpstr>nomina plasticos los cerrillos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2016-10-14T20:46:06Z</dcterms:modified>
</cp:coreProperties>
</file>