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Indicadores de Desempeños\indicadores 2015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consulta!$A$1:$R$57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G16" i="1"/>
  <c r="D17" i="1" l="1"/>
  <c r="J16" i="1"/>
  <c r="J15" i="1"/>
  <c r="G15" i="1"/>
  <c r="E17" i="1" l="1"/>
  <c r="F17" i="1"/>
  <c r="G14" i="1"/>
  <c r="G13" i="1"/>
  <c r="G12" i="1"/>
  <c r="G11" i="1"/>
  <c r="G10" i="1"/>
  <c r="G9" i="1"/>
  <c r="G8" i="1"/>
  <c r="G7" i="1"/>
  <c r="G6" i="1"/>
  <c r="G5" i="1"/>
  <c r="G17" i="1" l="1"/>
  <c r="J5" i="1"/>
  <c r="J6" i="1"/>
  <c r="J7" i="1"/>
  <c r="J8" i="1"/>
  <c r="J9" i="1"/>
  <c r="J10" i="1"/>
  <c r="J11" i="1"/>
  <c r="J12" i="1"/>
  <c r="J13" i="1"/>
  <c r="J14" i="1"/>
  <c r="H17" i="1"/>
  <c r="I17" i="1"/>
  <c r="K17" i="1"/>
  <c r="L17" i="1"/>
  <c r="M17" i="1" s="1"/>
  <c r="J17" i="1" l="1"/>
</calcChain>
</file>

<file path=xl/sharedStrings.xml><?xml version="1.0" encoding="utf-8"?>
<sst xmlns="http://schemas.openxmlformats.org/spreadsheetml/2006/main" count="29" uniqueCount="23">
  <si>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</si>
  <si>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</si>
  <si>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</si>
  <si>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</si>
  <si>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</si>
  <si>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</si>
  <si>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</si>
  <si>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</si>
  <si>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</si>
  <si>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</si>
  <si>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</si>
  <si>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</si>
  <si>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</si>
  <si>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</si>
  <si>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</si>
  <si>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</si>
  <si>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</si>
  <si>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</si>
  <si>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</si>
  <si>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</si>
  <si>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Ganadas</t>
  </si>
  <si>
    <t>Porcentaje</t>
  </si>
  <si>
    <t>Porcentaje de Cotizaciones ganadas mensuales x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</si>
</sst>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1" fillId="0" borderId="0" xfId="1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1" fillId="0" borderId="4" xfId="1" applyNumberFormat="1" applyBorder="1"/>
    <xf numFmtId="164" fontId="2" fillId="2" borderId="4" xfId="1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% de Cotizaciones Ganadas</a:t>
            </a:r>
          </a:p>
        </c:rich>
      </c:tx>
      <c:layout>
        <c:manualLayout>
          <c:xMode val="edge"/>
          <c:yMode val="edge"/>
          <c:x val="0.30416666666666664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15972222222222221"/>
          <c:w val="0.81874999999999998"/>
          <c:h val="0.47222222222222221"/>
        </c:manualLayout>
      </c:layout>
      <c:lineChart>
        <c:grouping val="standard"/>
        <c:varyColors val="0"/>
        <c:ser>
          <c:idx val="1"/>
          <c:order val="0"/>
          <c:tx>
            <c:strRef>
              <c:f>consulta!$K$3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val>
            <c:numRef>
              <c:f>consulta!$M$5:$M$16</c:f>
              <c:numCache>
                <c:formatCode>0.0%</c:formatCode>
                <c:ptCount val="12"/>
                <c:pt idx="0">
                  <c:v>0.44444444444444442</c:v>
                </c:pt>
                <c:pt idx="1">
                  <c:v>0.69565217391304346</c:v>
                </c:pt>
                <c:pt idx="2">
                  <c:v>0.5</c:v>
                </c:pt>
                <c:pt idx="3">
                  <c:v>0.5</c:v>
                </c:pt>
                <c:pt idx="4">
                  <c:v>0.2413793103448276</c:v>
                </c:pt>
                <c:pt idx="5">
                  <c:v>0.3235294117647059</c:v>
                </c:pt>
                <c:pt idx="6">
                  <c:v>0.54166666666666663</c:v>
                </c:pt>
                <c:pt idx="7">
                  <c:v>0.76923076923076927</c:v>
                </c:pt>
                <c:pt idx="8">
                  <c:v>0.53333333333333333</c:v>
                </c:pt>
                <c:pt idx="9">
                  <c:v>0.77272727272727271</c:v>
                </c:pt>
                <c:pt idx="10">
                  <c:v>0.875</c:v>
                </c:pt>
                <c:pt idx="11">
                  <c:v>0.54545454545454541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consulta!$H$3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consulta!$J$5:$J$16</c:f>
              <c:numCache>
                <c:formatCode>0.0%</c:formatCode>
                <c:ptCount val="12"/>
                <c:pt idx="0">
                  <c:v>0.78947368421052633</c:v>
                </c:pt>
                <c:pt idx="1">
                  <c:v>0.83333333333333337</c:v>
                </c:pt>
                <c:pt idx="2">
                  <c:v>0.82352941176470584</c:v>
                </c:pt>
                <c:pt idx="3">
                  <c:v>0.7857142857142857</c:v>
                </c:pt>
                <c:pt idx="4">
                  <c:v>0.76470588235294112</c:v>
                </c:pt>
                <c:pt idx="5">
                  <c:v>0.81818181818181823</c:v>
                </c:pt>
                <c:pt idx="6">
                  <c:v>0.8</c:v>
                </c:pt>
                <c:pt idx="7">
                  <c:v>0.625</c:v>
                </c:pt>
                <c:pt idx="8">
                  <c:v>0.76923076923076927</c:v>
                </c:pt>
                <c:pt idx="9">
                  <c:v>0.94736842105263153</c:v>
                </c:pt>
                <c:pt idx="10">
                  <c:v>0.66666666666666663</c:v>
                </c:pt>
                <c:pt idx="11">
                  <c:v>0.77777777777777779</c:v>
                </c:pt>
              </c:numCache>
            </c:numRef>
          </c:val>
          <c:smooth val="0"/>
        </c:ser>
        <c:ser>
          <c:idx val="3"/>
          <c:order val="2"/>
          <c:tx>
            <c:v>2014</c:v>
          </c:tx>
          <c:marker>
            <c:symbol val="none"/>
          </c:marker>
          <c:val>
            <c:numRef>
              <c:f>consulta!$G$5:$G$16</c:f>
              <c:numCache>
                <c:formatCode>0.0%</c:formatCode>
                <c:ptCount val="12"/>
                <c:pt idx="0">
                  <c:v>0.73684210526315785</c:v>
                </c:pt>
                <c:pt idx="1">
                  <c:v>0.90909090909090906</c:v>
                </c:pt>
                <c:pt idx="2">
                  <c:v>0.8571428571428571</c:v>
                </c:pt>
                <c:pt idx="3">
                  <c:v>0.66666666666666663</c:v>
                </c:pt>
                <c:pt idx="4">
                  <c:v>0.91666666666666663</c:v>
                </c:pt>
                <c:pt idx="5">
                  <c:v>0.8125</c:v>
                </c:pt>
                <c:pt idx="6">
                  <c:v>0.6470588235294118</c:v>
                </c:pt>
                <c:pt idx="7">
                  <c:v>0.5</c:v>
                </c:pt>
                <c:pt idx="8">
                  <c:v>0.75</c:v>
                </c:pt>
                <c:pt idx="9">
                  <c:v>0.5</c:v>
                </c:pt>
                <c:pt idx="10">
                  <c:v>0.92307692307692313</c:v>
                </c:pt>
                <c:pt idx="11">
                  <c:v>0.8</c:v>
                </c:pt>
              </c:numCache>
            </c:numRef>
          </c:val>
          <c:smooth val="0"/>
        </c:ser>
        <c:ser>
          <c:idx val="4"/>
          <c:order val="3"/>
          <c:tx>
            <c:v>2015</c:v>
          </c:tx>
          <c:marker>
            <c:symbol val="none"/>
          </c:marker>
          <c:val>
            <c:numRef>
              <c:f>consulta!$D$5:$D$16</c:f>
              <c:numCache>
                <c:formatCode>0.0%</c:formatCode>
                <c:ptCount val="12"/>
                <c:pt idx="0">
                  <c:v>0.7857142857142857</c:v>
                </c:pt>
                <c:pt idx="1">
                  <c:v>0.72727272727272729</c:v>
                </c:pt>
                <c:pt idx="2">
                  <c:v>0.80769230769230771</c:v>
                </c:pt>
                <c:pt idx="3">
                  <c:v>0.7142857142857143</c:v>
                </c:pt>
                <c:pt idx="4">
                  <c:v>0.8571428571428571</c:v>
                </c:pt>
                <c:pt idx="5">
                  <c:v>0.80952380952380953</c:v>
                </c:pt>
                <c:pt idx="6">
                  <c:v>0.6</c:v>
                </c:pt>
                <c:pt idx="7">
                  <c:v>0.84615384615384615</c:v>
                </c:pt>
                <c:pt idx="8">
                  <c:v>0.55000000000000004</c:v>
                </c:pt>
                <c:pt idx="9">
                  <c:v>0.625</c:v>
                </c:pt>
                <c:pt idx="10">
                  <c:v>0.45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consulta!$N$4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consulta!$N$5:$N$16</c:f>
              <c:numCache>
                <c:formatCode>0.0%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027448"/>
        <c:axId val="234027056"/>
      </c:lineChart>
      <c:catAx>
        <c:axId val="23402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5400000" vert="horz"/>
          <a:lstStyle/>
          <a:p>
            <a:pPr>
              <a:defRPr/>
            </a:pPr>
            <a:endParaRPr lang="es-CL"/>
          </a:p>
        </c:txPr>
        <c:crossAx val="23402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027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2340274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386724386724385"/>
          <c:y val="0.79511632358759066"/>
          <c:w val="0.46825419549829"/>
          <c:h val="0.1076389438354241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19</xdr:row>
      <xdr:rowOff>114301</xdr:rowOff>
    </xdr:from>
    <xdr:to>
      <xdr:col>13</xdr:col>
      <xdr:colOff>85725</xdr:colOff>
      <xdr:row>53</xdr:row>
      <xdr:rowOff>95251</xdr:rowOff>
    </xdr:to>
    <xdr:graphicFrame macro="">
      <xdr:nvGraphicFramePr>
        <xdr:cNvPr id="10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381000</xdr:colOff>
      <xdr:row>56</xdr:row>
      <xdr:rowOff>123824</xdr:rowOff>
    </xdr:from>
    <xdr:ext cx="8572500" cy="1685925"/>
    <xdr:sp macro="" textlink="">
      <xdr:nvSpPr>
        <xdr:cNvPr id="2" name="CuadroTexto 1"/>
        <xdr:cNvSpPr txBox="1"/>
      </xdr:nvSpPr>
      <xdr:spPr>
        <a:xfrm>
          <a:off x="1143000" y="9191624"/>
          <a:ext cx="8572500" cy="1685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 Se evidencia que como promedio general se han cumplido</a:t>
          </a:r>
          <a:r>
            <a:rPr lang="es-CL" sz="1100" baseline="0"/>
            <a:t> con los objetivos de aprobar el 50% de las cotizaciones del 2015</a:t>
          </a:r>
        </a:p>
        <a:p>
          <a:r>
            <a:rPr lang="es-CL" sz="1100" baseline="0"/>
            <a:t>y siguiendo la tendencia de años anteriores exceptuando el año 2012.</a:t>
          </a:r>
        </a:p>
        <a:p>
          <a:endParaRPr lang="es-CL" sz="1100" baseline="0"/>
        </a:p>
        <a:p>
          <a:r>
            <a:rPr lang="es-CL" sz="1100" b="1" baseline="0"/>
            <a:t>Acciones </a:t>
          </a:r>
          <a:r>
            <a:rPr lang="es-CL" sz="1100" baseline="0"/>
            <a:t>: Se mantiene la situación de cotizar, clientes satisfechos con su proveedor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C17" sqref="C17"/>
    </sheetView>
  </sheetViews>
  <sheetFormatPr baseColWidth="10" defaultRowHeight="12.75" x14ac:dyDescent="0.2"/>
  <sheetData>
    <row r="1" spans="1:14" ht="15" x14ac:dyDescent="0.25">
      <c r="A1" s="13" t="s">
        <v>22</v>
      </c>
      <c r="B1" s="3"/>
      <c r="C1" s="3"/>
      <c r="D1" s="3"/>
      <c r="E1" s="3"/>
      <c r="F1" s="3"/>
      <c r="G1" s="3"/>
      <c r="H1" s="4"/>
    </row>
    <row r="2" spans="1:14" x14ac:dyDescent="0.2">
      <c r="A2" s="1"/>
      <c r="B2" s="1"/>
      <c r="C2" s="1"/>
      <c r="D2" s="1"/>
      <c r="E2" s="1"/>
      <c r="F2" s="1"/>
      <c r="G2" s="1"/>
    </row>
    <row r="3" spans="1:14" s="1" customFormat="1" x14ac:dyDescent="0.2">
      <c r="A3" s="5" t="s">
        <v>0</v>
      </c>
      <c r="B3" s="5"/>
      <c r="C3" s="5"/>
      <c r="D3" s="9">
        <v>2015</v>
      </c>
      <c r="E3" s="5"/>
      <c r="F3" s="9">
        <v>2014</v>
      </c>
      <c r="G3" s="5"/>
      <c r="H3" s="10">
        <v>2013</v>
      </c>
      <c r="I3" s="10"/>
      <c r="J3" s="11"/>
      <c r="K3" s="12">
        <v>2012</v>
      </c>
      <c r="L3" s="10"/>
      <c r="M3" s="11"/>
    </row>
    <row r="4" spans="1:14" x14ac:dyDescent="0.2">
      <c r="A4" s="5" t="s">
        <v>1</v>
      </c>
      <c r="B4" s="5" t="s">
        <v>19</v>
      </c>
      <c r="C4" s="5" t="s">
        <v>20</v>
      </c>
      <c r="D4" s="5" t="s">
        <v>21</v>
      </c>
      <c r="E4" s="5" t="s">
        <v>19</v>
      </c>
      <c r="F4" s="5" t="s">
        <v>20</v>
      </c>
      <c r="G4" s="5" t="s">
        <v>21</v>
      </c>
      <c r="H4" s="5" t="s">
        <v>2</v>
      </c>
      <c r="I4" s="5" t="s">
        <v>3</v>
      </c>
      <c r="J4" s="5" t="s">
        <v>4</v>
      </c>
      <c r="K4" s="5" t="s">
        <v>2</v>
      </c>
      <c r="L4" s="5" t="s">
        <v>3</v>
      </c>
      <c r="M4" s="5" t="s">
        <v>4</v>
      </c>
      <c r="N4" s="1" t="s">
        <v>5</v>
      </c>
    </row>
    <row r="5" spans="1:14" x14ac:dyDescent="0.2">
      <c r="A5" s="6" t="s">
        <v>6</v>
      </c>
      <c r="B5" s="6">
        <v>14</v>
      </c>
      <c r="C5" s="6">
        <v>11</v>
      </c>
      <c r="D5" s="7">
        <f>C5/B5</f>
        <v>0.7857142857142857</v>
      </c>
      <c r="E5" s="6">
        <v>19</v>
      </c>
      <c r="F5" s="6">
        <v>14</v>
      </c>
      <c r="G5" s="7">
        <f>F5/E5</f>
        <v>0.73684210526315785</v>
      </c>
      <c r="H5" s="6">
        <v>19</v>
      </c>
      <c r="I5" s="6">
        <v>15</v>
      </c>
      <c r="J5" s="7">
        <f>I5/H5</f>
        <v>0.78947368421052633</v>
      </c>
      <c r="K5" s="6">
        <v>18</v>
      </c>
      <c r="L5" s="6">
        <v>8</v>
      </c>
      <c r="M5" s="7">
        <v>0.44444444444444442</v>
      </c>
      <c r="N5" s="2">
        <v>0.5</v>
      </c>
    </row>
    <row r="6" spans="1:14" x14ac:dyDescent="0.2">
      <c r="A6" s="6" t="s">
        <v>7</v>
      </c>
      <c r="B6" s="6">
        <v>11</v>
      </c>
      <c r="C6" s="6">
        <v>8</v>
      </c>
      <c r="D6" s="7">
        <f t="shared" ref="D6:D16" si="0">C6/B6</f>
        <v>0.72727272727272729</v>
      </c>
      <c r="E6" s="6">
        <v>11</v>
      </c>
      <c r="F6" s="6">
        <v>10</v>
      </c>
      <c r="G6" s="7">
        <f t="shared" ref="G6:G16" si="1">F6/E6</f>
        <v>0.90909090909090906</v>
      </c>
      <c r="H6" s="6">
        <v>12</v>
      </c>
      <c r="I6" s="6">
        <v>10</v>
      </c>
      <c r="J6" s="7">
        <f t="shared" ref="J6:J16" si="2">I6/H6</f>
        <v>0.83333333333333337</v>
      </c>
      <c r="K6" s="6">
        <v>23</v>
      </c>
      <c r="L6" s="6">
        <v>16</v>
      </c>
      <c r="M6" s="7">
        <v>0.69565217391304346</v>
      </c>
      <c r="N6" s="2">
        <v>0.5</v>
      </c>
    </row>
    <row r="7" spans="1:14" x14ac:dyDescent="0.2">
      <c r="A7" s="6" t="s">
        <v>8</v>
      </c>
      <c r="B7" s="6">
        <v>26</v>
      </c>
      <c r="C7" s="6">
        <v>21</v>
      </c>
      <c r="D7" s="7">
        <f t="shared" si="0"/>
        <v>0.80769230769230771</v>
      </c>
      <c r="E7" s="6">
        <v>14</v>
      </c>
      <c r="F7" s="6">
        <v>12</v>
      </c>
      <c r="G7" s="7">
        <f t="shared" si="1"/>
        <v>0.8571428571428571</v>
      </c>
      <c r="H7" s="6">
        <v>17</v>
      </c>
      <c r="I7" s="6">
        <v>14</v>
      </c>
      <c r="J7" s="7">
        <f t="shared" si="2"/>
        <v>0.82352941176470584</v>
      </c>
      <c r="K7" s="6">
        <v>26</v>
      </c>
      <c r="L7" s="6">
        <v>13</v>
      </c>
      <c r="M7" s="7">
        <v>0.5</v>
      </c>
      <c r="N7" s="2">
        <v>0.5</v>
      </c>
    </row>
    <row r="8" spans="1:14" x14ac:dyDescent="0.2">
      <c r="A8" s="6" t="s">
        <v>9</v>
      </c>
      <c r="B8" s="6">
        <v>14</v>
      </c>
      <c r="C8" s="6">
        <v>10</v>
      </c>
      <c r="D8" s="7">
        <f t="shared" si="0"/>
        <v>0.7142857142857143</v>
      </c>
      <c r="E8" s="6">
        <v>27</v>
      </c>
      <c r="F8" s="6">
        <v>18</v>
      </c>
      <c r="G8" s="7">
        <f t="shared" si="1"/>
        <v>0.66666666666666663</v>
      </c>
      <c r="H8" s="6">
        <v>28</v>
      </c>
      <c r="I8" s="6">
        <v>22</v>
      </c>
      <c r="J8" s="7">
        <f t="shared" si="2"/>
        <v>0.7857142857142857</v>
      </c>
      <c r="K8" s="6">
        <v>18</v>
      </c>
      <c r="L8" s="6">
        <v>9</v>
      </c>
      <c r="M8" s="7">
        <v>0.5</v>
      </c>
      <c r="N8" s="2">
        <v>0.5</v>
      </c>
    </row>
    <row r="9" spans="1:14" x14ac:dyDescent="0.2">
      <c r="A9" s="6" t="s">
        <v>10</v>
      </c>
      <c r="B9" s="6">
        <v>14</v>
      </c>
      <c r="C9" s="6">
        <v>12</v>
      </c>
      <c r="D9" s="7">
        <f t="shared" si="0"/>
        <v>0.8571428571428571</v>
      </c>
      <c r="E9" s="6">
        <v>12</v>
      </c>
      <c r="F9" s="6">
        <v>11</v>
      </c>
      <c r="G9" s="7">
        <f t="shared" si="1"/>
        <v>0.91666666666666663</v>
      </c>
      <c r="H9" s="6">
        <v>17</v>
      </c>
      <c r="I9" s="6">
        <v>13</v>
      </c>
      <c r="J9" s="7">
        <f t="shared" si="2"/>
        <v>0.76470588235294112</v>
      </c>
      <c r="K9" s="6">
        <v>29</v>
      </c>
      <c r="L9" s="6">
        <v>7</v>
      </c>
      <c r="M9" s="7">
        <v>0.2413793103448276</v>
      </c>
      <c r="N9" s="2">
        <v>0.5</v>
      </c>
    </row>
    <row r="10" spans="1:14" x14ac:dyDescent="0.2">
      <c r="A10" s="6" t="s">
        <v>11</v>
      </c>
      <c r="B10" s="6">
        <v>21</v>
      </c>
      <c r="C10" s="6">
        <v>17</v>
      </c>
      <c r="D10" s="7">
        <f t="shared" si="0"/>
        <v>0.80952380952380953</v>
      </c>
      <c r="E10" s="6">
        <v>16</v>
      </c>
      <c r="F10" s="6">
        <v>13</v>
      </c>
      <c r="G10" s="7">
        <f t="shared" si="1"/>
        <v>0.8125</v>
      </c>
      <c r="H10" s="6">
        <v>11</v>
      </c>
      <c r="I10" s="6">
        <v>9</v>
      </c>
      <c r="J10" s="7">
        <f t="shared" si="2"/>
        <v>0.81818181818181823</v>
      </c>
      <c r="K10" s="6">
        <v>34</v>
      </c>
      <c r="L10" s="6">
        <v>11</v>
      </c>
      <c r="M10" s="7">
        <v>0.3235294117647059</v>
      </c>
      <c r="N10" s="2">
        <v>0.5</v>
      </c>
    </row>
    <row r="11" spans="1:14" x14ac:dyDescent="0.2">
      <c r="A11" s="6" t="s">
        <v>12</v>
      </c>
      <c r="B11" s="6">
        <v>15</v>
      </c>
      <c r="C11" s="6">
        <v>9</v>
      </c>
      <c r="D11" s="7">
        <f t="shared" si="0"/>
        <v>0.6</v>
      </c>
      <c r="E11" s="6">
        <v>17</v>
      </c>
      <c r="F11" s="6">
        <v>11</v>
      </c>
      <c r="G11" s="7">
        <f t="shared" si="1"/>
        <v>0.6470588235294118</v>
      </c>
      <c r="H11" s="6">
        <v>10</v>
      </c>
      <c r="I11" s="6">
        <v>8</v>
      </c>
      <c r="J11" s="7">
        <f t="shared" si="2"/>
        <v>0.8</v>
      </c>
      <c r="K11" s="6">
        <v>24</v>
      </c>
      <c r="L11" s="6">
        <v>13</v>
      </c>
      <c r="M11" s="7">
        <v>0.54166666666666663</v>
      </c>
      <c r="N11" s="2">
        <v>0.5</v>
      </c>
    </row>
    <row r="12" spans="1:14" x14ac:dyDescent="0.2">
      <c r="A12" s="6" t="s">
        <v>13</v>
      </c>
      <c r="B12" s="6">
        <v>13</v>
      </c>
      <c r="C12" s="6">
        <v>11</v>
      </c>
      <c r="D12" s="7">
        <f t="shared" si="0"/>
        <v>0.84615384615384615</v>
      </c>
      <c r="E12" s="6">
        <v>24</v>
      </c>
      <c r="F12" s="6">
        <v>12</v>
      </c>
      <c r="G12" s="7">
        <f t="shared" si="1"/>
        <v>0.5</v>
      </c>
      <c r="H12" s="6">
        <v>8</v>
      </c>
      <c r="I12" s="6">
        <v>5</v>
      </c>
      <c r="J12" s="7">
        <f t="shared" si="2"/>
        <v>0.625</v>
      </c>
      <c r="K12" s="6">
        <v>13</v>
      </c>
      <c r="L12" s="6">
        <v>10</v>
      </c>
      <c r="M12" s="7">
        <v>0.76923076923076927</v>
      </c>
      <c r="N12" s="2">
        <v>0.5</v>
      </c>
    </row>
    <row r="13" spans="1:14" x14ac:dyDescent="0.2">
      <c r="A13" s="6" t="s">
        <v>14</v>
      </c>
      <c r="B13" s="6">
        <v>20</v>
      </c>
      <c r="C13" s="6">
        <v>11</v>
      </c>
      <c r="D13" s="7">
        <f t="shared" si="0"/>
        <v>0.55000000000000004</v>
      </c>
      <c r="E13" s="6">
        <v>12</v>
      </c>
      <c r="F13" s="6">
        <v>9</v>
      </c>
      <c r="G13" s="7">
        <f t="shared" si="1"/>
        <v>0.75</v>
      </c>
      <c r="H13" s="6">
        <v>13</v>
      </c>
      <c r="I13" s="6">
        <v>10</v>
      </c>
      <c r="J13" s="7">
        <f t="shared" si="2"/>
        <v>0.76923076923076927</v>
      </c>
      <c r="K13" s="6">
        <v>15</v>
      </c>
      <c r="L13" s="6">
        <v>8</v>
      </c>
      <c r="M13" s="7">
        <v>0.53333333333333333</v>
      </c>
      <c r="N13" s="2">
        <v>0.5</v>
      </c>
    </row>
    <row r="14" spans="1:14" x14ac:dyDescent="0.2">
      <c r="A14" s="6" t="s">
        <v>15</v>
      </c>
      <c r="B14" s="6">
        <v>24</v>
      </c>
      <c r="C14" s="6">
        <v>15</v>
      </c>
      <c r="D14" s="7">
        <f t="shared" si="0"/>
        <v>0.625</v>
      </c>
      <c r="E14" s="6">
        <v>22</v>
      </c>
      <c r="F14" s="6">
        <v>11</v>
      </c>
      <c r="G14" s="7">
        <f t="shared" si="1"/>
        <v>0.5</v>
      </c>
      <c r="H14" s="6">
        <v>19</v>
      </c>
      <c r="I14" s="6">
        <v>18</v>
      </c>
      <c r="J14" s="7">
        <f t="shared" si="2"/>
        <v>0.94736842105263153</v>
      </c>
      <c r="K14" s="6">
        <v>22</v>
      </c>
      <c r="L14" s="6">
        <v>17</v>
      </c>
      <c r="M14" s="7">
        <v>0.77272727272727271</v>
      </c>
      <c r="N14" s="2">
        <v>0.5</v>
      </c>
    </row>
    <row r="15" spans="1:14" x14ac:dyDescent="0.2">
      <c r="A15" s="6" t="s">
        <v>16</v>
      </c>
      <c r="B15" s="6">
        <v>20</v>
      </c>
      <c r="C15" s="6">
        <v>9</v>
      </c>
      <c r="D15" s="7">
        <f t="shared" si="0"/>
        <v>0.45</v>
      </c>
      <c r="E15" s="6">
        <v>13</v>
      </c>
      <c r="F15" s="6">
        <v>12</v>
      </c>
      <c r="G15" s="7">
        <f t="shared" si="1"/>
        <v>0.92307692307692313</v>
      </c>
      <c r="H15" s="6">
        <v>15</v>
      </c>
      <c r="I15" s="6">
        <v>10</v>
      </c>
      <c r="J15" s="7">
        <f t="shared" si="2"/>
        <v>0.66666666666666663</v>
      </c>
      <c r="K15" s="6">
        <v>8</v>
      </c>
      <c r="L15" s="6">
        <v>7</v>
      </c>
      <c r="M15" s="7">
        <v>0.875</v>
      </c>
      <c r="N15" s="2">
        <v>0.5</v>
      </c>
    </row>
    <row r="16" spans="1:14" x14ac:dyDescent="0.2">
      <c r="A16" s="6" t="s">
        <v>17</v>
      </c>
      <c r="B16" s="6">
        <v>2</v>
      </c>
      <c r="C16" s="6">
        <v>2</v>
      </c>
      <c r="D16" s="7">
        <f t="shared" si="0"/>
        <v>1</v>
      </c>
      <c r="E16" s="6">
        <v>10</v>
      </c>
      <c r="F16" s="6">
        <v>8</v>
      </c>
      <c r="G16" s="7">
        <f t="shared" si="1"/>
        <v>0.8</v>
      </c>
      <c r="H16" s="6">
        <v>18</v>
      </c>
      <c r="I16" s="6">
        <v>14</v>
      </c>
      <c r="J16" s="7">
        <f t="shared" si="2"/>
        <v>0.77777777777777779</v>
      </c>
      <c r="K16" s="6">
        <v>11</v>
      </c>
      <c r="L16" s="6">
        <v>6</v>
      </c>
      <c r="M16" s="7">
        <v>0.54545454545454541</v>
      </c>
      <c r="N16" s="2">
        <v>0.5</v>
      </c>
    </row>
    <row r="17" spans="1:13" x14ac:dyDescent="0.2">
      <c r="A17" s="5" t="s">
        <v>18</v>
      </c>
      <c r="B17" s="5">
        <f>SUM(B5:B16)</f>
        <v>194</v>
      </c>
      <c r="C17" s="5">
        <f>SUM(C5:C16)</f>
        <v>136</v>
      </c>
      <c r="D17" s="8">
        <f>C17/B17</f>
        <v>0.7010309278350515</v>
      </c>
      <c r="E17" s="5">
        <f>SUM(E5:E16)</f>
        <v>197</v>
      </c>
      <c r="F17" s="5">
        <f>SUM(F5:F16)</f>
        <v>141</v>
      </c>
      <c r="G17" s="8">
        <f>F17/E17</f>
        <v>0.71573604060913709</v>
      </c>
      <c r="H17" s="5">
        <f>SUM(H5:H16)</f>
        <v>187</v>
      </c>
      <c r="I17" s="5">
        <f>SUM(I5:I16)</f>
        <v>148</v>
      </c>
      <c r="J17" s="8">
        <f>I17/H17</f>
        <v>0.79144385026737973</v>
      </c>
      <c r="K17" s="5">
        <f>SUM(K5:K15)</f>
        <v>230</v>
      </c>
      <c r="L17" s="5">
        <f>SUM(L5:L15)</f>
        <v>119</v>
      </c>
      <c r="M17" s="8">
        <f>L17/K17</f>
        <v>0.5173913043478261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2014-12-03T21:59:22Z</cp:lastPrinted>
  <dcterms:created xsi:type="dcterms:W3CDTF">2012-12-03T16:33:22Z</dcterms:created>
  <dcterms:modified xsi:type="dcterms:W3CDTF">2015-12-09T17:53:03Z</dcterms:modified>
</cp:coreProperties>
</file>