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\plasticosloscerrillos\Intranet\Plasticos Los Cerrillos\Indicadores de Desempeños\indicadores 2015\"/>
    </mc:Choice>
  </mc:AlternateContent>
  <bookViews>
    <workbookView xWindow="0" yWindow="30" windowWidth="7485" windowHeight="4140"/>
  </bookViews>
  <sheets>
    <sheet name="consulta" sheetId="1" r:id="rId1"/>
  </sheets>
  <definedNames>
    <definedName name="_xlnm.Print_Area" localSheetId="0">consulta!$E$1:$S$79</definedName>
  </definedNames>
  <calcPr calcId="152511"/>
</workbook>
</file>

<file path=xl/calcChain.xml><?xml version="1.0" encoding="utf-8"?>
<calcChain xmlns="http://schemas.openxmlformats.org/spreadsheetml/2006/main">
  <c r="B18" i="1" l="1"/>
  <c r="C18" i="1"/>
  <c r="D7" i="1"/>
  <c r="D8" i="1"/>
  <c r="D9" i="1"/>
  <c r="D10" i="1"/>
  <c r="D11" i="1"/>
  <c r="D12" i="1"/>
  <c r="D13" i="1"/>
  <c r="D14" i="1"/>
  <c r="D15" i="1"/>
  <c r="D16" i="1"/>
  <c r="D17" i="1"/>
  <c r="D6" i="1"/>
  <c r="D18" i="1" l="1"/>
  <c r="E18" i="1"/>
  <c r="G7" i="1" l="1"/>
  <c r="G8" i="1"/>
  <c r="G9" i="1"/>
  <c r="G10" i="1"/>
  <c r="G11" i="1"/>
  <c r="G12" i="1"/>
  <c r="G13" i="1"/>
  <c r="G14" i="1"/>
  <c r="G15" i="1"/>
  <c r="G16" i="1"/>
  <c r="G17" i="1"/>
  <c r="F18" i="1" l="1"/>
  <c r="G6" i="1"/>
  <c r="G18" i="1" l="1"/>
  <c r="H18" i="1"/>
  <c r="I18" i="1"/>
  <c r="J18" i="1" l="1"/>
  <c r="J6" i="1"/>
  <c r="M6" i="1"/>
  <c r="J7" i="1"/>
  <c r="M7" i="1"/>
  <c r="J8" i="1"/>
  <c r="M8" i="1"/>
  <c r="J9" i="1"/>
  <c r="M9" i="1"/>
  <c r="J10" i="1"/>
  <c r="M10" i="1"/>
  <c r="J11" i="1"/>
  <c r="M11" i="1"/>
  <c r="J12" i="1"/>
  <c r="M12" i="1"/>
  <c r="J13" i="1"/>
  <c r="M13" i="1"/>
  <c r="J14" i="1"/>
  <c r="M14" i="1"/>
  <c r="J15" i="1"/>
  <c r="M15" i="1"/>
  <c r="J16" i="1"/>
  <c r="M16" i="1"/>
  <c r="J17" i="1"/>
  <c r="M17" i="1"/>
  <c r="K18" i="1"/>
  <c r="L18" i="1"/>
  <c r="M18" i="1" l="1"/>
</calcChain>
</file>

<file path=xl/sharedStrings.xml><?xml version="1.0" encoding="utf-8"?>
<sst xmlns="http://schemas.openxmlformats.org/spreadsheetml/2006/main" count="31" uniqueCount="24">
  <si>
    <t>fabricadas</t>
  </si>
  <si>
    <t>malas</t>
  </si>
  <si>
    <t>%</t>
  </si>
  <si>
    <t>Meta</t>
  </si>
  <si>
    <t>Fabricadas</t>
  </si>
  <si>
    <t>Malas</t>
  </si>
  <si>
    <t xml:space="preserve">%  DE PNC EN PROCESOS  GENERADOS EN EL MES Y SU PORCENTAJE 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</si>
  <si>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</si>
  <si>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</si>
  <si>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</si>
  <si>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</si>
  <si>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</si>
  <si>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</si>
  <si>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</si>
  <si>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</si>
  <si>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</si>
  <si>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</si>
  <si>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</si>
  <si>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</si>
  <si>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</si>
  <si>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Si bien es cierto que en los años anteriores se han mantenido los porcentajes mensuales y promedios anuales dentro de los objetivos de calidad, en el año 2015 se produce</t>
  </si>
  <si>
    <t>un establecimiento de pnc más acordes con los productos siendo en  febrero,marzo y mayo donde más se sobrepaso la meta y julio ,agosto,septiembre,octubre levemente</t>
  </si>
  <si>
    <t>acción: al ser productos pequeños para laboratorios se debe aumentar la rigidez del control de pnc</t>
  </si>
  <si>
    <t>en general no se esta cumpleindo con el objetivo por un estrecho margen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</si>
</sst>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4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1" fillId="0" borderId="0" applyNumberFormat="0" applyFill="0" applyBorder="0" applyAlignment="0" applyProtection="0"/>
  </cellStyleXfs>
  <cellXfs count="23">
    <xf numFmtId="0" fontId="0" fillId="0" borderId="0" xfId="0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10" fontId="2" fillId="2" borderId="0" xfId="1" applyNumberFormat="1" applyFont="1" applyFill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0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0" xfId="0" applyFont="1" applyFill="1" applyBorder="1"/>
    <xf numFmtId="0" fontId="0" fillId="0" borderId="7" xfId="0" applyBorder="1"/>
    <xf numFmtId="0" fontId="2" fillId="0" borderId="7" xfId="0" applyFont="1" applyBorder="1"/>
    <xf numFmtId="0" fontId="2" fillId="0" borderId="7" xfId="0" applyFont="1" applyBorder="1" applyAlignment="1">
      <alignment horizontal="center"/>
    </xf>
    <xf numFmtId="3" fontId="0" fillId="0" borderId="7" xfId="0" applyNumberFormat="1" applyBorder="1"/>
    <xf numFmtId="10" fontId="3" fillId="0" borderId="7" xfId="1" applyNumberFormat="1" applyFont="1" applyBorder="1"/>
    <xf numFmtId="164" fontId="0" fillId="0" borderId="7" xfId="0" applyNumberFormat="1" applyBorder="1"/>
    <xf numFmtId="3" fontId="2" fillId="0" borderId="7" xfId="0" applyNumberFormat="1" applyFont="1" applyBorder="1"/>
    <xf numFmtId="10" fontId="2" fillId="2" borderId="7" xfId="1" applyNumberFormat="1" applyFont="1" applyFill="1" applyBorder="1"/>
    <xf numFmtId="0" fontId="2" fillId="0" borderId="7" xfId="0" applyFont="1" applyBorder="1" applyAlignment="1">
      <alignment horizontal="centerContinuous"/>
    </xf>
    <xf numFmtId="0" fontId="0" fillId="0" borderId="7" xfId="0" applyBorder="1" applyAlignment="1">
      <alignment horizontal="centerContinuous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400" baseline="0"/>
              <a:t>% de PNC EN PROCESOS MENSUALES</a:t>
            </a:r>
          </a:p>
        </c:rich>
      </c:tx>
      <c:layout>
        <c:manualLayout>
          <c:xMode val="edge"/>
          <c:yMode val="edge"/>
          <c:x val="0.44166666666666665"/>
          <c:y val="2.777777777777777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5"/>
          <c:y val="0.15972222222222221"/>
          <c:w val="0.83333333333333337"/>
          <c:h val="0.61805555555555558"/>
        </c:manualLayout>
      </c:layout>
      <c:lineChart>
        <c:grouping val="standard"/>
        <c:varyColors val="0"/>
        <c:ser>
          <c:idx val="1"/>
          <c:order val="0"/>
          <c:tx>
            <c:strRef>
              <c:f>consulta!$K$4</c:f>
              <c:strCache>
                <c:ptCount val="1"/>
                <c:pt idx="0">
                  <c:v>2012</c:v>
                </c:pt>
              </c:strCache>
            </c:strRef>
          </c:tx>
          <c:spPr>
            <a:ln w="25400">
              <a:solidFill>
                <a:srgbClr val="996633"/>
              </a:solidFill>
              <a:prstDash val="solid"/>
            </a:ln>
          </c:spPr>
          <c:marker>
            <c:symbol val="none"/>
          </c:marker>
          <c:cat>
            <c:strRef>
              <c:f>consulta!$A$6:$A$17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consulta!$M$6:$M$17</c:f>
              <c:numCache>
                <c:formatCode>0.00%</c:formatCode>
                <c:ptCount val="12"/>
                <c:pt idx="0">
                  <c:v>5.2769442527442782E-3</c:v>
                </c:pt>
                <c:pt idx="1">
                  <c:v>4.9629311929416092E-3</c:v>
                </c:pt>
                <c:pt idx="2">
                  <c:v>3.9019324209042692E-3</c:v>
                </c:pt>
                <c:pt idx="3">
                  <c:v>3.3380898990928551E-3</c:v>
                </c:pt>
                <c:pt idx="4">
                  <c:v>4.2591106420893652E-3</c:v>
                </c:pt>
                <c:pt idx="5">
                  <c:v>1.3222152950955943E-2</c:v>
                </c:pt>
                <c:pt idx="6">
                  <c:v>1.6015349046304028E-2</c:v>
                </c:pt>
                <c:pt idx="7">
                  <c:v>1.2640536679296851E-2</c:v>
                </c:pt>
                <c:pt idx="8">
                  <c:v>3.765010799136069E-2</c:v>
                </c:pt>
                <c:pt idx="9">
                  <c:v>1.6544761249992043E-2</c:v>
                </c:pt>
                <c:pt idx="10">
                  <c:v>1.459717582934388E-2</c:v>
                </c:pt>
                <c:pt idx="11">
                  <c:v>1.1168713684283776E-2</c:v>
                </c:pt>
              </c:numCache>
            </c:numRef>
          </c:val>
          <c:smooth val="0"/>
          <c:extLst/>
        </c:ser>
        <c:ser>
          <c:idx val="0"/>
          <c:order val="1"/>
          <c:tx>
            <c:v>2013</c:v>
          </c:tx>
          <c:spPr>
            <a:ln w="25400">
              <a:solidFill>
                <a:srgbClr val="666699"/>
              </a:solidFill>
              <a:prstDash val="solid"/>
            </a:ln>
          </c:spPr>
          <c:marker>
            <c:symbol val="none"/>
          </c:marker>
          <c:cat>
            <c:strRef>
              <c:f>consulta!$A$6:$A$17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consulta!$J$6:$J$17</c:f>
              <c:numCache>
                <c:formatCode>0.00%</c:formatCode>
                <c:ptCount val="12"/>
                <c:pt idx="0">
                  <c:v>1.1501647575710027E-2</c:v>
                </c:pt>
                <c:pt idx="1">
                  <c:v>7.2656019698624915E-3</c:v>
                </c:pt>
                <c:pt idx="2">
                  <c:v>1.1190625162938631E-2</c:v>
                </c:pt>
                <c:pt idx="3">
                  <c:v>1.0681208580457142E-2</c:v>
                </c:pt>
                <c:pt idx="4">
                  <c:v>2.9701023393958249E-3</c:v>
                </c:pt>
                <c:pt idx="5">
                  <c:v>5.6430197268588769E-3</c:v>
                </c:pt>
                <c:pt idx="6">
                  <c:v>7.0313724612042902E-3</c:v>
                </c:pt>
                <c:pt idx="7">
                  <c:v>1.3737868804570093E-2</c:v>
                </c:pt>
                <c:pt idx="8">
                  <c:v>1.87237815899867E-2</c:v>
                </c:pt>
                <c:pt idx="9">
                  <c:v>4.9211363065852229E-3</c:v>
                </c:pt>
                <c:pt idx="10">
                  <c:v>1.3285977146246334E-2</c:v>
                </c:pt>
                <c:pt idx="11">
                  <c:v>5.7272811195580847E-3</c:v>
                </c:pt>
              </c:numCache>
            </c:numRef>
          </c:val>
          <c:smooth val="0"/>
          <c:extLst/>
        </c:ser>
        <c:ser>
          <c:idx val="3"/>
          <c:order val="2"/>
          <c:tx>
            <c:v>2014</c:v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consulta!$A$6:$A$17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consulta!$G$6:$G$17</c:f>
              <c:numCache>
                <c:formatCode>0.00%</c:formatCode>
                <c:ptCount val="12"/>
                <c:pt idx="0">
                  <c:v>3.4086224787138776E-3</c:v>
                </c:pt>
                <c:pt idx="1">
                  <c:v>1.0511179016357175E-2</c:v>
                </c:pt>
                <c:pt idx="2">
                  <c:v>6.2926829268292687E-3</c:v>
                </c:pt>
                <c:pt idx="3">
                  <c:v>8.1963837060834467E-3</c:v>
                </c:pt>
                <c:pt idx="4">
                  <c:v>7.8711535744925704E-3</c:v>
                </c:pt>
                <c:pt idx="5">
                  <c:v>1.504896122800053E-2</c:v>
                </c:pt>
                <c:pt idx="6">
                  <c:v>9.5518854192947381E-2</c:v>
                </c:pt>
                <c:pt idx="7">
                  <c:v>9.7065743514267062E-3</c:v>
                </c:pt>
                <c:pt idx="8">
                  <c:v>4.7387295081967214E-2</c:v>
                </c:pt>
                <c:pt idx="9">
                  <c:v>1.002287616533154E-2</c:v>
                </c:pt>
                <c:pt idx="10">
                  <c:v>1.8483412322274882E-2</c:v>
                </c:pt>
                <c:pt idx="11">
                  <c:v>8.4453374757980995E-3</c:v>
                </c:pt>
              </c:numCache>
            </c:numRef>
          </c:val>
          <c:smooth val="0"/>
        </c:ser>
        <c:ser>
          <c:idx val="4"/>
          <c:order val="3"/>
          <c:tx>
            <c:v>2015</c:v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consulta!$A$6:$A$17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consulta!$D$6:$D$17</c:f>
              <c:numCache>
                <c:formatCode>0.00%</c:formatCode>
                <c:ptCount val="12"/>
                <c:pt idx="0">
                  <c:v>1.1072519265154991E-2</c:v>
                </c:pt>
                <c:pt idx="1">
                  <c:v>1.4879708032619695E-2</c:v>
                </c:pt>
                <c:pt idx="2">
                  <c:v>3.1991969707510511E-2</c:v>
                </c:pt>
                <c:pt idx="3">
                  <c:v>1.3225640174900168E-2</c:v>
                </c:pt>
                <c:pt idx="4">
                  <c:v>1.6922891178364458E-2</c:v>
                </c:pt>
                <c:pt idx="5">
                  <c:v>5.2357321047222828E-3</c:v>
                </c:pt>
                <c:pt idx="6">
                  <c:v>1.1682887119174812E-2</c:v>
                </c:pt>
                <c:pt idx="7">
                  <c:v>1.8614487980497571E-2</c:v>
                </c:pt>
                <c:pt idx="8">
                  <c:v>1.6408500215453699E-2</c:v>
                </c:pt>
                <c:pt idx="9">
                  <c:v>1.8563833293907324E-2</c:v>
                </c:pt>
                <c:pt idx="10">
                  <c:v>7.1813650696775505E-3</c:v>
                </c:pt>
                <c:pt idx="11">
                  <c:v>0</c:v>
                </c:pt>
              </c:numCache>
            </c:numRef>
          </c:val>
          <c:smooth val="0"/>
        </c:ser>
        <c:ser>
          <c:idx val="2"/>
          <c:order val="4"/>
          <c:tx>
            <c:strRef>
              <c:f>consulta!$N$5</c:f>
              <c:strCache>
                <c:ptCount val="1"/>
                <c:pt idx="0">
                  <c:v>Meta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consulta!$A$6:$A$17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consulta!$N$6:$N$17</c:f>
              <c:numCache>
                <c:formatCode>0.0%</c:formatCode>
                <c:ptCount val="12"/>
                <c:pt idx="0">
                  <c:v>1.2999999999999999E-2</c:v>
                </c:pt>
                <c:pt idx="1">
                  <c:v>1.2999999999999999E-2</c:v>
                </c:pt>
                <c:pt idx="2">
                  <c:v>1.2999999999999999E-2</c:v>
                </c:pt>
                <c:pt idx="3">
                  <c:v>1.2999999999999999E-2</c:v>
                </c:pt>
                <c:pt idx="4">
                  <c:v>1.2999999999999999E-2</c:v>
                </c:pt>
                <c:pt idx="5">
                  <c:v>1.2999999999999999E-2</c:v>
                </c:pt>
                <c:pt idx="6">
                  <c:v>1.2999999999999999E-2</c:v>
                </c:pt>
                <c:pt idx="7">
                  <c:v>1.2999999999999999E-2</c:v>
                </c:pt>
                <c:pt idx="8">
                  <c:v>1.2999999999999999E-2</c:v>
                </c:pt>
                <c:pt idx="9">
                  <c:v>1.2999999999999999E-2</c:v>
                </c:pt>
                <c:pt idx="10">
                  <c:v>1.2999999999999999E-2</c:v>
                </c:pt>
                <c:pt idx="11">
                  <c:v>1.2999999999999999E-2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96120"/>
        <c:axId val="94829360"/>
      </c:lineChart>
      <c:catAx>
        <c:axId val="177896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5400000" vert="horz" anchor="t" anchorCtr="1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L"/>
          </a:p>
        </c:txPr>
        <c:crossAx val="94829360"/>
        <c:crosses val="autoZero"/>
        <c:auto val="0"/>
        <c:lblAlgn val="ctr"/>
        <c:lblOffset val="100"/>
        <c:tickMarkSkip val="1"/>
        <c:noMultiLvlLbl val="0"/>
      </c:catAx>
      <c:valAx>
        <c:axId val="94829360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0.0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L"/>
          </a:p>
        </c:txPr>
        <c:crossAx val="177896120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28333333333333333"/>
          <c:y val="0.89236111111111116"/>
          <c:w val="0.60925922839032309"/>
          <c:h val="0.1076389916176034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4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L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127000</xdr:rowOff>
    </xdr:from>
    <xdr:to>
      <xdr:col>16</xdr:col>
      <xdr:colOff>222250</xdr:colOff>
      <xdr:row>59</xdr:row>
      <xdr:rowOff>105834</xdr:rowOff>
    </xdr:to>
    <xdr:graphicFrame macro="">
      <xdr:nvGraphicFramePr>
        <xdr:cNvPr id="1038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0"/>
  <sheetViews>
    <sheetView tabSelected="1" zoomScale="90" zoomScaleNormal="90" workbookViewId="0">
      <selection activeCell="D18" sqref="D18"/>
    </sheetView>
  </sheetViews>
  <sheetFormatPr baseColWidth="10" defaultRowHeight="12.75" x14ac:dyDescent="0.2"/>
  <cols>
    <col min="1" max="1" width="13.140625" bestFit="1" customWidth="1"/>
  </cols>
  <sheetData>
    <row r="1" spans="1:14" x14ac:dyDescent="0.2">
      <c r="F1" s="1" t="s">
        <v>6</v>
      </c>
      <c r="G1" s="1"/>
      <c r="H1" s="1"/>
      <c r="I1" s="1"/>
    </row>
    <row r="2" spans="1:14" x14ac:dyDescent="0.2">
      <c r="E2" s="1"/>
      <c r="F2" s="1"/>
      <c r="G2" s="1"/>
    </row>
    <row r="3" spans="1:14" x14ac:dyDescent="0.2">
      <c r="E3" s="1"/>
      <c r="F3" s="1"/>
      <c r="G3" s="1"/>
    </row>
    <row r="4" spans="1:14" x14ac:dyDescent="0.2">
      <c r="A4" s="13"/>
      <c r="B4" s="13"/>
      <c r="C4" s="14">
        <v>2015</v>
      </c>
      <c r="D4" s="13"/>
      <c r="E4" s="13"/>
      <c r="F4" s="14">
        <v>2014</v>
      </c>
      <c r="G4" s="13"/>
      <c r="H4" s="13"/>
      <c r="I4" s="21">
        <v>2013</v>
      </c>
      <c r="J4" s="22"/>
      <c r="K4" s="21">
        <v>2012</v>
      </c>
      <c r="L4" s="21"/>
      <c r="M4" s="22"/>
      <c r="N4" s="13"/>
    </row>
    <row r="5" spans="1:14" x14ac:dyDescent="0.2">
      <c r="A5" s="13"/>
      <c r="B5" s="14" t="s">
        <v>4</v>
      </c>
      <c r="C5" s="15" t="s">
        <v>5</v>
      </c>
      <c r="D5" s="15" t="s">
        <v>2</v>
      </c>
      <c r="E5" s="14" t="s">
        <v>4</v>
      </c>
      <c r="F5" s="14" t="s">
        <v>5</v>
      </c>
      <c r="G5" s="15" t="s">
        <v>2</v>
      </c>
      <c r="H5" s="14" t="s">
        <v>0</v>
      </c>
      <c r="I5" s="14" t="s">
        <v>1</v>
      </c>
      <c r="J5" s="15" t="s">
        <v>2</v>
      </c>
      <c r="K5" s="14" t="s">
        <v>0</v>
      </c>
      <c r="L5" s="14" t="s">
        <v>1</v>
      </c>
      <c r="M5" s="15" t="s">
        <v>2</v>
      </c>
      <c r="N5" s="14" t="s">
        <v>3</v>
      </c>
    </row>
    <row r="6" spans="1:14" x14ac:dyDescent="0.2">
      <c r="A6" s="13" t="s">
        <v>7</v>
      </c>
      <c r="B6" s="16">
        <v>505576</v>
      </c>
      <c r="C6" s="16">
        <v>5598</v>
      </c>
      <c r="D6" s="17">
        <f t="shared" ref="D6:D18" si="0">C6/B6</f>
        <v>1.1072519265154991E-2</v>
      </c>
      <c r="E6" s="16">
        <v>703510</v>
      </c>
      <c r="F6" s="16">
        <v>2398</v>
      </c>
      <c r="G6" s="17">
        <f t="shared" ref="G6:G18" si="1">F6/E6</f>
        <v>3.4086224787138776E-3</v>
      </c>
      <c r="H6" s="16">
        <v>63730</v>
      </c>
      <c r="I6" s="16">
        <v>733</v>
      </c>
      <c r="J6" s="17">
        <f t="shared" ref="J6:J18" si="2">I6/H6</f>
        <v>1.1501647575710027E-2</v>
      </c>
      <c r="K6" s="16">
        <v>262273</v>
      </c>
      <c r="L6" s="16">
        <v>1384</v>
      </c>
      <c r="M6" s="17">
        <f>L6/K6</f>
        <v>5.2769442527442782E-3</v>
      </c>
      <c r="N6" s="18">
        <v>1.2999999999999999E-2</v>
      </c>
    </row>
    <row r="7" spans="1:14" x14ac:dyDescent="0.2">
      <c r="A7" s="13" t="s">
        <v>8</v>
      </c>
      <c r="B7" s="16">
        <v>255919</v>
      </c>
      <c r="C7" s="16">
        <v>3808</v>
      </c>
      <c r="D7" s="17">
        <f t="shared" si="0"/>
        <v>1.4879708032619695E-2</v>
      </c>
      <c r="E7" s="16">
        <v>361615</v>
      </c>
      <c r="F7" s="16">
        <v>3801</v>
      </c>
      <c r="G7" s="17">
        <f t="shared" si="1"/>
        <v>1.0511179016357175E-2</v>
      </c>
      <c r="H7" s="16">
        <v>57669</v>
      </c>
      <c r="I7" s="16">
        <v>419</v>
      </c>
      <c r="J7" s="17">
        <f t="shared" si="2"/>
        <v>7.2656019698624915E-3</v>
      </c>
      <c r="K7" s="16">
        <v>48963</v>
      </c>
      <c r="L7" s="16">
        <v>243</v>
      </c>
      <c r="M7" s="17">
        <f t="shared" ref="M7:M18" si="3">L7/K7</f>
        <v>4.9629311929416092E-3</v>
      </c>
      <c r="N7" s="18">
        <v>1.2999999999999999E-2</v>
      </c>
    </row>
    <row r="8" spans="1:14" x14ac:dyDescent="0.2">
      <c r="A8" s="13" t="s">
        <v>9</v>
      </c>
      <c r="B8" s="16">
        <v>503095</v>
      </c>
      <c r="C8" s="16">
        <v>16095</v>
      </c>
      <c r="D8" s="17">
        <f t="shared" si="0"/>
        <v>3.1991969707510511E-2</v>
      </c>
      <c r="E8" s="16">
        <v>389500</v>
      </c>
      <c r="F8" s="16">
        <v>2451</v>
      </c>
      <c r="G8" s="17">
        <f t="shared" si="1"/>
        <v>6.2926829268292687E-3</v>
      </c>
      <c r="H8" s="16">
        <v>153432</v>
      </c>
      <c r="I8" s="16">
        <v>1717</v>
      </c>
      <c r="J8" s="17">
        <f t="shared" si="2"/>
        <v>1.1190625162938631E-2</v>
      </c>
      <c r="K8" s="16">
        <v>269610</v>
      </c>
      <c r="L8" s="16">
        <v>1052</v>
      </c>
      <c r="M8" s="17">
        <f t="shared" si="3"/>
        <v>3.9019324209042692E-3</v>
      </c>
      <c r="N8" s="18">
        <v>1.2999999999999999E-2</v>
      </c>
    </row>
    <row r="9" spans="1:14" x14ac:dyDescent="0.2">
      <c r="A9" s="13" t="s">
        <v>10</v>
      </c>
      <c r="B9" s="16">
        <v>675128</v>
      </c>
      <c r="C9" s="16">
        <v>8929</v>
      </c>
      <c r="D9" s="17">
        <f t="shared" si="0"/>
        <v>1.3225640174900168E-2</v>
      </c>
      <c r="E9" s="16">
        <v>291348</v>
      </c>
      <c r="F9" s="16">
        <v>2388</v>
      </c>
      <c r="G9" s="17">
        <f t="shared" si="1"/>
        <v>8.1963837060834467E-3</v>
      </c>
      <c r="H9" s="16">
        <v>146519</v>
      </c>
      <c r="I9" s="16">
        <v>1565</v>
      </c>
      <c r="J9" s="17">
        <f t="shared" si="2"/>
        <v>1.0681208580457142E-2</v>
      </c>
      <c r="K9" s="16">
        <v>196220</v>
      </c>
      <c r="L9" s="16">
        <v>655</v>
      </c>
      <c r="M9" s="17">
        <f t="shared" si="3"/>
        <v>3.3380898990928551E-3</v>
      </c>
      <c r="N9" s="18">
        <v>1.2999999999999999E-2</v>
      </c>
    </row>
    <row r="10" spans="1:14" x14ac:dyDescent="0.2">
      <c r="A10" s="13" t="s">
        <v>11</v>
      </c>
      <c r="B10" s="16">
        <v>397568</v>
      </c>
      <c r="C10" s="16">
        <v>6728</v>
      </c>
      <c r="D10" s="17">
        <f t="shared" si="0"/>
        <v>1.6922891178364458E-2</v>
      </c>
      <c r="E10" s="16">
        <v>580474</v>
      </c>
      <c r="F10" s="16">
        <v>4569</v>
      </c>
      <c r="G10" s="17">
        <f t="shared" si="1"/>
        <v>7.8711535744925704E-3</v>
      </c>
      <c r="H10" s="16">
        <v>340729</v>
      </c>
      <c r="I10" s="16">
        <v>1012</v>
      </c>
      <c r="J10" s="17">
        <f t="shared" si="2"/>
        <v>2.9701023393958249E-3</v>
      </c>
      <c r="K10" s="16">
        <v>158249</v>
      </c>
      <c r="L10" s="16">
        <v>674</v>
      </c>
      <c r="M10" s="17">
        <f t="shared" si="3"/>
        <v>4.2591106420893652E-3</v>
      </c>
      <c r="N10" s="18">
        <v>1.2999999999999999E-2</v>
      </c>
    </row>
    <row r="11" spans="1:14" x14ac:dyDescent="0.2">
      <c r="A11" s="13" t="s">
        <v>12</v>
      </c>
      <c r="B11" s="16">
        <v>523518</v>
      </c>
      <c r="C11" s="16">
        <v>2741</v>
      </c>
      <c r="D11" s="17">
        <f t="shared" si="0"/>
        <v>5.2357321047222828E-3</v>
      </c>
      <c r="E11" s="16">
        <v>302280</v>
      </c>
      <c r="F11" s="16">
        <v>4549</v>
      </c>
      <c r="G11" s="17">
        <f t="shared" si="1"/>
        <v>1.504896122800053E-2</v>
      </c>
      <c r="H11" s="16">
        <v>126528</v>
      </c>
      <c r="I11" s="16">
        <v>714</v>
      </c>
      <c r="J11" s="17">
        <f t="shared" si="2"/>
        <v>5.6430197268588769E-3</v>
      </c>
      <c r="K11" s="16">
        <v>115488</v>
      </c>
      <c r="L11" s="16">
        <v>1527</v>
      </c>
      <c r="M11" s="17">
        <f t="shared" si="3"/>
        <v>1.3222152950955943E-2</v>
      </c>
      <c r="N11" s="18">
        <v>1.2999999999999999E-2</v>
      </c>
    </row>
    <row r="12" spans="1:14" x14ac:dyDescent="0.2">
      <c r="A12" s="13" t="s">
        <v>13</v>
      </c>
      <c r="B12" s="16">
        <v>384494</v>
      </c>
      <c r="C12" s="16">
        <v>4492</v>
      </c>
      <c r="D12" s="17">
        <f t="shared" si="0"/>
        <v>1.1682887119174812E-2</v>
      </c>
      <c r="E12" s="16">
        <v>515270</v>
      </c>
      <c r="F12" s="16">
        <v>49218</v>
      </c>
      <c r="G12" s="17">
        <f t="shared" si="1"/>
        <v>9.5518854192947381E-2</v>
      </c>
      <c r="H12" s="16">
        <v>89314</v>
      </c>
      <c r="I12" s="16">
        <v>628</v>
      </c>
      <c r="J12" s="17">
        <f t="shared" si="2"/>
        <v>7.0313724612042902E-3</v>
      </c>
      <c r="K12" s="16">
        <v>124568</v>
      </c>
      <c r="L12" s="16">
        <v>1995</v>
      </c>
      <c r="M12" s="17">
        <f t="shared" si="3"/>
        <v>1.6015349046304028E-2</v>
      </c>
      <c r="N12" s="18">
        <v>1.2999999999999999E-2</v>
      </c>
    </row>
    <row r="13" spans="1:14" x14ac:dyDescent="0.2">
      <c r="A13" s="13" t="s">
        <v>14</v>
      </c>
      <c r="B13" s="16">
        <v>309705</v>
      </c>
      <c r="C13" s="16">
        <v>5765</v>
      </c>
      <c r="D13" s="17">
        <f t="shared" si="0"/>
        <v>1.8614487980497571E-2</v>
      </c>
      <c r="E13" s="16">
        <v>192962</v>
      </c>
      <c r="F13" s="16">
        <v>1873</v>
      </c>
      <c r="G13" s="17">
        <f t="shared" si="1"/>
        <v>9.7065743514267062E-3</v>
      </c>
      <c r="H13" s="16">
        <v>123236</v>
      </c>
      <c r="I13" s="16">
        <v>1693</v>
      </c>
      <c r="J13" s="17">
        <f t="shared" si="2"/>
        <v>1.3737868804570093E-2</v>
      </c>
      <c r="K13" s="16">
        <v>160990</v>
      </c>
      <c r="L13" s="16">
        <v>2035</v>
      </c>
      <c r="M13" s="17">
        <f t="shared" si="3"/>
        <v>1.2640536679296851E-2</v>
      </c>
      <c r="N13" s="18">
        <v>1.2999999999999999E-2</v>
      </c>
    </row>
    <row r="14" spans="1:14" x14ac:dyDescent="0.2">
      <c r="A14" s="13" t="s">
        <v>15</v>
      </c>
      <c r="B14" s="16">
        <v>264558</v>
      </c>
      <c r="C14" s="16">
        <v>4341</v>
      </c>
      <c r="D14" s="17">
        <f t="shared" si="0"/>
        <v>1.6408500215453699E-2</v>
      </c>
      <c r="E14" s="16">
        <v>191296</v>
      </c>
      <c r="F14" s="16">
        <v>9065</v>
      </c>
      <c r="G14" s="17">
        <f t="shared" si="1"/>
        <v>4.7387295081967214E-2</v>
      </c>
      <c r="H14" s="16">
        <v>58642</v>
      </c>
      <c r="I14" s="16">
        <v>1098</v>
      </c>
      <c r="J14" s="17">
        <f t="shared" si="2"/>
        <v>1.87237815899867E-2</v>
      </c>
      <c r="K14" s="16">
        <v>57875</v>
      </c>
      <c r="L14" s="16">
        <v>2179</v>
      </c>
      <c r="M14" s="17">
        <f t="shared" si="3"/>
        <v>3.765010799136069E-2</v>
      </c>
      <c r="N14" s="18">
        <v>1.2999999999999999E-2</v>
      </c>
    </row>
    <row r="15" spans="1:14" x14ac:dyDescent="0.2">
      <c r="A15" s="13" t="s">
        <v>16</v>
      </c>
      <c r="B15" s="16">
        <v>257867</v>
      </c>
      <c r="C15" s="16">
        <v>4787</v>
      </c>
      <c r="D15" s="17">
        <f t="shared" si="0"/>
        <v>1.8563833293907324E-2</v>
      </c>
      <c r="E15" s="16">
        <v>609805</v>
      </c>
      <c r="F15" s="16">
        <v>6112</v>
      </c>
      <c r="G15" s="17">
        <f t="shared" si="1"/>
        <v>1.002287616533154E-2</v>
      </c>
      <c r="H15" s="16">
        <v>191216</v>
      </c>
      <c r="I15" s="16">
        <v>941</v>
      </c>
      <c r="J15" s="17">
        <f t="shared" si="2"/>
        <v>4.9211363065852229E-3</v>
      </c>
      <c r="K15" s="16">
        <v>157089</v>
      </c>
      <c r="L15" s="16">
        <v>2599</v>
      </c>
      <c r="M15" s="17">
        <f t="shared" si="3"/>
        <v>1.6544761249992043E-2</v>
      </c>
      <c r="N15" s="18">
        <v>1.2999999999999999E-2</v>
      </c>
    </row>
    <row r="16" spans="1:14" x14ac:dyDescent="0.2">
      <c r="A16" s="13" t="s">
        <v>17</v>
      </c>
      <c r="B16" s="16">
        <v>98310</v>
      </c>
      <c r="C16" s="16">
        <v>706</v>
      </c>
      <c r="D16" s="17">
        <f t="shared" si="0"/>
        <v>7.1813650696775505E-3</v>
      </c>
      <c r="E16" s="16">
        <v>105500</v>
      </c>
      <c r="F16" s="16">
        <v>1950</v>
      </c>
      <c r="G16" s="17">
        <f t="shared" si="1"/>
        <v>1.8483412322274882E-2</v>
      </c>
      <c r="H16" s="16">
        <v>576623</v>
      </c>
      <c r="I16" s="16">
        <v>7661</v>
      </c>
      <c r="J16" s="17">
        <f t="shared" si="2"/>
        <v>1.3285977146246334E-2</v>
      </c>
      <c r="K16" s="16">
        <v>165854</v>
      </c>
      <c r="L16" s="16">
        <v>2421</v>
      </c>
      <c r="M16" s="17">
        <f t="shared" si="3"/>
        <v>1.459717582934388E-2</v>
      </c>
      <c r="N16" s="18">
        <v>1.2999999999999999E-2</v>
      </c>
    </row>
    <row r="17" spans="1:14" x14ac:dyDescent="0.2">
      <c r="A17" s="13" t="s">
        <v>18</v>
      </c>
      <c r="B17" s="16">
        <v>1</v>
      </c>
      <c r="C17" s="16">
        <v>0</v>
      </c>
      <c r="D17" s="17">
        <f t="shared" si="0"/>
        <v>0</v>
      </c>
      <c r="E17" s="16">
        <v>710688</v>
      </c>
      <c r="F17" s="16">
        <v>6002</v>
      </c>
      <c r="G17" s="17">
        <f t="shared" si="1"/>
        <v>8.4453374757980995E-3</v>
      </c>
      <c r="H17" s="16">
        <v>801602</v>
      </c>
      <c r="I17" s="16">
        <v>4591</v>
      </c>
      <c r="J17" s="17">
        <f t="shared" si="2"/>
        <v>5.7272811195580847E-3</v>
      </c>
      <c r="K17" s="16">
        <v>86223</v>
      </c>
      <c r="L17" s="16">
        <v>963</v>
      </c>
      <c r="M17" s="17">
        <f t="shared" si="3"/>
        <v>1.1168713684283776E-2</v>
      </c>
      <c r="N17" s="18">
        <v>1.2999999999999999E-2</v>
      </c>
    </row>
    <row r="18" spans="1:14" s="5" customFormat="1" x14ac:dyDescent="0.2">
      <c r="A18" s="14" t="s">
        <v>19</v>
      </c>
      <c r="B18" s="19">
        <f>SUM(B6:B17)</f>
        <v>4175739</v>
      </c>
      <c r="C18" s="19">
        <f>SUM(C6:C17)</f>
        <v>63990</v>
      </c>
      <c r="D18" s="20">
        <f t="shared" si="0"/>
        <v>1.5324233626670632E-2</v>
      </c>
      <c r="E18" s="19">
        <f>SUM(E6:E17)</f>
        <v>4954248</v>
      </c>
      <c r="F18" s="19">
        <f>SUM(F6:F17)</f>
        <v>94376</v>
      </c>
      <c r="G18" s="20">
        <f t="shared" si="1"/>
        <v>1.9049510642180207E-2</v>
      </c>
      <c r="H18" s="19">
        <f>SUM(H6:H17)</f>
        <v>2729240</v>
      </c>
      <c r="I18" s="19">
        <f>SUM(I6:I17)</f>
        <v>22772</v>
      </c>
      <c r="J18" s="20">
        <f t="shared" si="2"/>
        <v>8.3437147337720383E-3</v>
      </c>
      <c r="K18" s="19">
        <f>SUM(K6:K17)</f>
        <v>1803402</v>
      </c>
      <c r="L18" s="19">
        <f>SUM(L6:L17)</f>
        <v>17727</v>
      </c>
      <c r="M18" s="20">
        <f t="shared" si="3"/>
        <v>9.8297550962015128E-3</v>
      </c>
      <c r="N18" s="14"/>
    </row>
    <row r="19" spans="1:14" s="1" customFormat="1" x14ac:dyDescent="0.2">
      <c r="E19" s="3"/>
      <c r="F19" s="3"/>
      <c r="G19" s="4"/>
      <c r="H19" s="3"/>
      <c r="I19" s="3"/>
      <c r="J19" s="4"/>
      <c r="K19" s="3"/>
      <c r="L19" s="3"/>
      <c r="M19" s="4"/>
    </row>
    <row r="20" spans="1:14" x14ac:dyDescent="0.2">
      <c r="E20" s="2"/>
      <c r="F20" s="2"/>
      <c r="G20" s="2"/>
    </row>
    <row r="77" spans="1:19" s="1" customFormat="1" x14ac:dyDescent="0.2">
      <c r="A77" s="6" t="s">
        <v>20</v>
      </c>
      <c r="E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7"/>
    </row>
    <row r="78" spans="1:19" s="1" customFormat="1" x14ac:dyDescent="0.2">
      <c r="A78" s="8" t="s">
        <v>21</v>
      </c>
      <c r="E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9"/>
    </row>
    <row r="79" spans="1:19" s="1" customFormat="1" x14ac:dyDescent="0.2">
      <c r="A79" s="10" t="s">
        <v>22</v>
      </c>
      <c r="E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1"/>
    </row>
    <row r="80" spans="1:19" x14ac:dyDescent="0.2">
      <c r="A80" s="12" t="s">
        <v>23</v>
      </c>
    </row>
  </sheetData>
  <pageMargins left="0.74803149606299213" right="0.74803149606299213" top="0.98425196850393704" bottom="0.98425196850393704" header="0.51181102362204722" footer="0.51181102362204722"/>
  <pageSetup paperSize="9" scale="55" orientation="portrait" horizontalDpi="0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consulta</vt:lpstr>
      <vt:lpstr>consulta!Área_de_impresión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Donoso</dc:creator>
  <cp:lastModifiedBy>Carlos schroeder</cp:lastModifiedBy>
  <cp:lastPrinted>2014-12-03T21:53:45Z</cp:lastPrinted>
  <dcterms:created xsi:type="dcterms:W3CDTF">2012-12-03T22:28:10Z</dcterms:created>
  <dcterms:modified xsi:type="dcterms:W3CDTF">2015-12-16T22:33:36Z</dcterms:modified>
</cp:coreProperties>
</file>